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RCs" sheetId="1" r:id="rId1"/>
  </sheets>
  <calcPr calcId="124519"/>
</workbook>
</file>

<file path=xl/calcChain.xml><?xml version="1.0" encoding="utf-8"?>
<calcChain xmlns="http://schemas.openxmlformats.org/spreadsheetml/2006/main">
  <c r="I142" i="1"/>
  <c r="H141"/>
  <c r="G141"/>
  <c r="E141"/>
  <c r="D141"/>
  <c r="F140"/>
  <c r="F139"/>
  <c r="F138"/>
  <c r="F137"/>
  <c r="F136"/>
  <c r="F135"/>
  <c r="F141" s="1"/>
  <c r="J141" s="1"/>
  <c r="H134"/>
  <c r="G134"/>
  <c r="E134"/>
  <c r="D134"/>
  <c r="F133"/>
  <c r="F132"/>
  <c r="F131"/>
  <c r="F130"/>
  <c r="F129"/>
  <c r="F134" s="1"/>
  <c r="J134" s="1"/>
  <c r="H128"/>
  <c r="J128" s="1"/>
  <c r="G128"/>
  <c r="E128"/>
  <c r="D128"/>
  <c r="F127"/>
  <c r="F126"/>
  <c r="F128" s="1"/>
  <c r="H125"/>
  <c r="J125" s="1"/>
  <c r="G125"/>
  <c r="E125"/>
  <c r="D125"/>
  <c r="F124"/>
  <c r="F123"/>
  <c r="F122"/>
  <c r="F121"/>
  <c r="F125" s="1"/>
  <c r="H120"/>
  <c r="J120" s="1"/>
  <c r="G120"/>
  <c r="E120"/>
  <c r="D120"/>
  <c r="F118"/>
  <c r="F117"/>
  <c r="F120" s="1"/>
  <c r="H116"/>
  <c r="J116" s="1"/>
  <c r="G116"/>
  <c r="E116"/>
  <c r="D116"/>
  <c r="F115"/>
  <c r="F114"/>
  <c r="F113"/>
  <c r="F112"/>
  <c r="F116" s="1"/>
  <c r="H111"/>
  <c r="J111" s="1"/>
  <c r="G111"/>
  <c r="E111"/>
  <c r="D111"/>
  <c r="F110"/>
  <c r="F109"/>
  <c r="F108"/>
  <c r="F107"/>
  <c r="F111" s="1"/>
  <c r="H106"/>
  <c r="J106" s="1"/>
  <c r="G106"/>
  <c r="E106"/>
  <c r="D106"/>
  <c r="F105"/>
  <c r="F104"/>
  <c r="F103"/>
  <c r="F102"/>
  <c r="F106" s="1"/>
  <c r="H101"/>
  <c r="G101"/>
  <c r="E101"/>
  <c r="D101"/>
  <c r="F100"/>
  <c r="F99"/>
  <c r="F98"/>
  <c r="F101" s="1"/>
  <c r="H97"/>
  <c r="G97"/>
  <c r="E97"/>
  <c r="D97"/>
  <c r="F96"/>
  <c r="F95"/>
  <c r="F94"/>
  <c r="F97" s="1"/>
  <c r="J97" s="1"/>
  <c r="H93"/>
  <c r="G93"/>
  <c r="E93"/>
  <c r="D93"/>
  <c r="F92"/>
  <c r="F91"/>
  <c r="F90"/>
  <c r="F89"/>
  <c r="F88"/>
  <c r="F87"/>
  <c r="F86"/>
  <c r="F93" s="1"/>
  <c r="H85"/>
  <c r="G85"/>
  <c r="E85"/>
  <c r="D85"/>
  <c r="F84"/>
  <c r="F83"/>
  <c r="F82"/>
  <c r="F81"/>
  <c r="F80"/>
  <c r="F85" s="1"/>
  <c r="J85" s="1"/>
  <c r="H79"/>
  <c r="J79" s="1"/>
  <c r="G79"/>
  <c r="E79"/>
  <c r="D79"/>
  <c r="F78"/>
  <c r="F77"/>
  <c r="F76"/>
  <c r="F75"/>
  <c r="F74"/>
  <c r="F73"/>
  <c r="F72"/>
  <c r="F71"/>
  <c r="F79" s="1"/>
  <c r="H70"/>
  <c r="J70" s="1"/>
  <c r="G70"/>
  <c r="E70"/>
  <c r="D70"/>
  <c r="F69"/>
  <c r="F68"/>
  <c r="F67"/>
  <c r="F66"/>
  <c r="F65"/>
  <c r="F64"/>
  <c r="F70" s="1"/>
  <c r="H63"/>
  <c r="G63"/>
  <c r="E63"/>
  <c r="D63"/>
  <c r="F62"/>
  <c r="F61"/>
  <c r="F60"/>
  <c r="F59"/>
  <c r="F58"/>
  <c r="F57"/>
  <c r="F56"/>
  <c r="F55"/>
  <c r="F63" s="1"/>
  <c r="H54"/>
  <c r="G54"/>
  <c r="E54"/>
  <c r="D54"/>
  <c r="F53"/>
  <c r="F52"/>
  <c r="F51"/>
  <c r="F50"/>
  <c r="F49"/>
  <c r="F48"/>
  <c r="F47"/>
  <c r="F46"/>
  <c r="F45"/>
  <c r="F44"/>
  <c r="F43"/>
  <c r="F42"/>
  <c r="F54" s="1"/>
  <c r="H41"/>
  <c r="G41"/>
  <c r="E41"/>
  <c r="D41"/>
  <c r="F40"/>
  <c r="F39"/>
  <c r="F38"/>
  <c r="F37"/>
  <c r="F41" s="1"/>
  <c r="H36"/>
  <c r="G36"/>
  <c r="E36"/>
  <c r="D36"/>
  <c r="F35"/>
  <c r="F34"/>
  <c r="F33"/>
  <c r="F32"/>
  <c r="F31"/>
  <c r="F30"/>
  <c r="F29"/>
  <c r="F28"/>
  <c r="F36" s="1"/>
  <c r="H27"/>
  <c r="G27"/>
  <c r="E27"/>
  <c r="D27"/>
  <c r="F26"/>
  <c r="F25"/>
  <c r="F24"/>
  <c r="F23"/>
  <c r="F22"/>
  <c r="F21"/>
  <c r="F20"/>
  <c r="F19"/>
  <c r="F18"/>
  <c r="F27" s="1"/>
  <c r="H17"/>
  <c r="G17"/>
  <c r="E17"/>
  <c r="D17"/>
  <c r="F16"/>
  <c r="F15"/>
  <c r="F17" s="1"/>
  <c r="J17" s="1"/>
  <c r="H14"/>
  <c r="G14"/>
  <c r="E14"/>
  <c r="D14"/>
  <c r="F13"/>
  <c r="F12"/>
  <c r="F14" s="1"/>
  <c r="H11"/>
  <c r="H142" s="1"/>
  <c r="G11"/>
  <c r="G142" s="1"/>
  <c r="E11"/>
  <c r="E142" s="1"/>
  <c r="D11"/>
  <c r="D142" s="1"/>
  <c r="F10"/>
  <c r="F9"/>
  <c r="F8"/>
  <c r="F7"/>
  <c r="F6"/>
  <c r="F11" s="1"/>
  <c r="J27" l="1"/>
  <c r="J36"/>
  <c r="J41"/>
  <c r="J54"/>
  <c r="J63"/>
  <c r="J93"/>
  <c r="J101"/>
  <c r="J11"/>
  <c r="F142"/>
  <c r="J142" s="1"/>
  <c r="J14"/>
</calcChain>
</file>

<file path=xl/sharedStrings.xml><?xml version="1.0" encoding="utf-8"?>
<sst xmlns="http://schemas.openxmlformats.org/spreadsheetml/2006/main" count="230" uniqueCount="176">
  <si>
    <t xml:space="preserve">LIST   -    MEPMA  -  COMMUNITY RESOURCE CENTRES  </t>
  </si>
  <si>
    <t>Name of the District</t>
  </si>
  <si>
    <t>S. No</t>
  </si>
  <si>
    <t>Name of the ULB</t>
  </si>
  <si>
    <t>NO OF CRCs  -  AS ON 15.04.2013</t>
  </si>
  <si>
    <t>SANCTIONS</t>
  </si>
  <si>
    <t>STATUS</t>
  </si>
  <si>
    <t xml:space="preserve">Remarks </t>
  </si>
  <si>
    <t>% of Completion</t>
  </si>
  <si>
    <t xml:space="preserve">Original </t>
  </si>
  <si>
    <t xml:space="preserve">Cancelled </t>
  </si>
  <si>
    <t>Balance</t>
  </si>
  <si>
    <t>Not Completed</t>
  </si>
  <si>
    <t>Completed</t>
  </si>
  <si>
    <t>Srikakulam</t>
  </si>
  <si>
    <t>Amadalavalasa</t>
  </si>
  <si>
    <t>2 CANCELLED</t>
  </si>
  <si>
    <t>Ichhapuram</t>
  </si>
  <si>
    <t>1 Finishing stage</t>
  </si>
  <si>
    <t>Palasa Kasibugga</t>
  </si>
  <si>
    <t>Rajam</t>
  </si>
  <si>
    <t>District Total</t>
  </si>
  <si>
    <t>Vizianagaram</t>
  </si>
  <si>
    <t>Salur</t>
  </si>
  <si>
    <t>Visakhapatnam</t>
  </si>
  <si>
    <t>Anakapalle</t>
  </si>
  <si>
    <t>GVMC</t>
  </si>
  <si>
    <t>East Godavari</t>
  </si>
  <si>
    <t>Kakinada</t>
  </si>
  <si>
    <t>1 Roof laid</t>
  </si>
  <si>
    <t>Rajahmundry</t>
  </si>
  <si>
    <t>Amalapuram</t>
  </si>
  <si>
    <t>Tuni</t>
  </si>
  <si>
    <t>Samalkot</t>
  </si>
  <si>
    <t>Ramachandrapuram</t>
  </si>
  <si>
    <t>Pithapuram</t>
  </si>
  <si>
    <t xml:space="preserve">
1 Foundataion stage</t>
  </si>
  <si>
    <t>Mandapeta</t>
  </si>
  <si>
    <t>Peddapuram</t>
  </si>
  <si>
    <t>West Godavari</t>
  </si>
  <si>
    <t>Eluru</t>
  </si>
  <si>
    <t>1 finishing stage</t>
  </si>
  <si>
    <t>Bhimavaram</t>
  </si>
  <si>
    <t>Palacole</t>
  </si>
  <si>
    <t>1 CANCELLED</t>
  </si>
  <si>
    <t>Tadepalligudem</t>
  </si>
  <si>
    <t>Narasapur</t>
  </si>
  <si>
    <t>Nidadavole</t>
  </si>
  <si>
    <t>Tanuku</t>
  </si>
  <si>
    <t>Kovvur</t>
  </si>
  <si>
    <t>Krishna</t>
  </si>
  <si>
    <t>Machilipatnam</t>
  </si>
  <si>
    <t>Gudivada</t>
  </si>
  <si>
    <t>Jaggiahpeta</t>
  </si>
  <si>
    <t>Nuzvid</t>
  </si>
  <si>
    <t>3 Basement level</t>
  </si>
  <si>
    <t>Guntur</t>
  </si>
  <si>
    <t>Tenali</t>
  </si>
  <si>
    <t>Narsaraopet</t>
  </si>
  <si>
    <t>Bapatla</t>
  </si>
  <si>
    <t>Repalle</t>
  </si>
  <si>
    <t>Chilakaluripet</t>
  </si>
  <si>
    <t>Ponnur</t>
  </si>
  <si>
    <t>Mangalagiri</t>
  </si>
  <si>
    <t>Macherla</t>
  </si>
  <si>
    <t>Sattenapalle</t>
  </si>
  <si>
    <t>Vinukonda</t>
  </si>
  <si>
    <t>Piduguralla</t>
  </si>
  <si>
    <t>Tadepalli</t>
  </si>
  <si>
    <t xml:space="preserve"> Tender stage</t>
  </si>
  <si>
    <t>Prakasam</t>
  </si>
  <si>
    <t>Ongole</t>
  </si>
  <si>
    <r>
      <t xml:space="preserve">2 Basement level
</t>
    </r>
    <r>
      <rPr>
        <b/>
        <sz val="12"/>
        <color indexed="10"/>
        <rFont val="Times New Roman"/>
        <family val="1"/>
      </rPr>
      <t>1 CANCELLED</t>
    </r>
  </si>
  <si>
    <t>Chirala</t>
  </si>
  <si>
    <t>2 Finishing stage</t>
  </si>
  <si>
    <t>Markapur</t>
  </si>
  <si>
    <t>2 roof , 1 basement</t>
  </si>
  <si>
    <t>Kandukur</t>
  </si>
  <si>
    <t>1 Not started</t>
  </si>
  <si>
    <t>Addanki</t>
  </si>
  <si>
    <t>2 roof completed, 1 roof level</t>
  </si>
  <si>
    <t>Kanigiri</t>
  </si>
  <si>
    <t>2 roof completed</t>
  </si>
  <si>
    <t>Giddaluru</t>
  </si>
  <si>
    <t>2 roof , 1 pillars</t>
  </si>
  <si>
    <t>Chimakurthy</t>
  </si>
  <si>
    <t>Nellore</t>
  </si>
  <si>
    <t>Gudur</t>
  </si>
  <si>
    <t>1 tender</t>
  </si>
  <si>
    <t>Kavali</t>
  </si>
  <si>
    <t>1 plinth + 1 Lintel  + 1 Basement</t>
  </si>
  <si>
    <t>Venkatagiri</t>
  </si>
  <si>
    <r>
      <t xml:space="preserve">1 finishing stage
1 roof level
</t>
    </r>
    <r>
      <rPr>
        <b/>
        <sz val="12"/>
        <color indexed="12"/>
        <rFont val="Times New Roman"/>
        <family val="1"/>
      </rPr>
      <t>1 tender stage</t>
    </r>
  </si>
  <si>
    <t>Atmakur</t>
  </si>
  <si>
    <t>grounded</t>
  </si>
  <si>
    <t>Sullurupeta</t>
  </si>
  <si>
    <t>1 tender stage</t>
  </si>
  <si>
    <t>Chittoor</t>
  </si>
  <si>
    <t>Tirupati</t>
  </si>
  <si>
    <t>Madanapalle</t>
  </si>
  <si>
    <t>Srikalahasti</t>
  </si>
  <si>
    <t>Punganur</t>
  </si>
  <si>
    <t>Puttur</t>
  </si>
  <si>
    <t>Palamaneru</t>
  </si>
  <si>
    <t>Nagari</t>
  </si>
  <si>
    <t>Anatapur</t>
  </si>
  <si>
    <t>Hindupur</t>
  </si>
  <si>
    <t>Guntakal</t>
  </si>
  <si>
    <t>Tadipatri</t>
  </si>
  <si>
    <t>Dharmavaram</t>
  </si>
  <si>
    <t>Rayadurg</t>
  </si>
  <si>
    <t>Kadapa</t>
  </si>
  <si>
    <t>Proddutur</t>
  </si>
  <si>
    <t>Pulivendula</t>
  </si>
  <si>
    <t>Jammalamadugu</t>
  </si>
  <si>
    <t>Rajampeta</t>
  </si>
  <si>
    <t>Rayachoti</t>
  </si>
  <si>
    <t>Badvel</t>
  </si>
  <si>
    <t>2 Finishing stage-work stopped since 1 year;</t>
  </si>
  <si>
    <t>Kurnool</t>
  </si>
  <si>
    <t>Nandyal</t>
  </si>
  <si>
    <t>Adoni</t>
  </si>
  <si>
    <t>Mahaboobnagar</t>
  </si>
  <si>
    <t>Mahboobnagar</t>
  </si>
  <si>
    <t>Gadwal</t>
  </si>
  <si>
    <t>3 TS stage</t>
  </si>
  <si>
    <t>Wanaparthy</t>
  </si>
  <si>
    <r>
      <t xml:space="preserve">1 Roof level
</t>
    </r>
    <r>
      <rPr>
        <b/>
        <sz val="12"/>
        <color indexed="12"/>
        <rFont val="Times New Roman"/>
        <family val="1"/>
      </rPr>
      <t>1 tender</t>
    </r>
  </si>
  <si>
    <t>Medak</t>
  </si>
  <si>
    <t>4 Roof level</t>
  </si>
  <si>
    <t>Siddipet</t>
  </si>
  <si>
    <t>2 GROUNDED</t>
  </si>
  <si>
    <t>Sadasivapet</t>
  </si>
  <si>
    <t xml:space="preserve">3 Finishing stage </t>
  </si>
  <si>
    <t>Zaheerabad</t>
  </si>
  <si>
    <t>Nalgonda</t>
  </si>
  <si>
    <t xml:space="preserve"> 1 CANCELLED</t>
  </si>
  <si>
    <t>Suryapet</t>
  </si>
  <si>
    <t>Miryalguda</t>
  </si>
  <si>
    <t>Bhongir</t>
  </si>
  <si>
    <t>Nizamabad</t>
  </si>
  <si>
    <t>Kamareddy</t>
  </si>
  <si>
    <t>2 finishing stage</t>
  </si>
  <si>
    <t>Bodhan</t>
  </si>
  <si>
    <t>Armor</t>
  </si>
  <si>
    <t>3 grounded</t>
  </si>
  <si>
    <t>Rangarededy</t>
  </si>
  <si>
    <t>Tandur</t>
  </si>
  <si>
    <t>Vikarabad</t>
  </si>
  <si>
    <t>GHMC Area</t>
  </si>
  <si>
    <t>L.B. Nagar</t>
  </si>
  <si>
    <t>Khammam</t>
  </si>
  <si>
    <t>Kothagudem</t>
  </si>
  <si>
    <t>1Lintel level</t>
  </si>
  <si>
    <t>Palavancha</t>
  </si>
  <si>
    <t>Manuguru</t>
  </si>
  <si>
    <t>1 Recently grounded</t>
  </si>
  <si>
    <t>Sattupalli</t>
  </si>
  <si>
    <t>Warangal</t>
  </si>
  <si>
    <t>Jangaon</t>
  </si>
  <si>
    <t>Adilabad</t>
  </si>
  <si>
    <t>Mancherial</t>
  </si>
  <si>
    <t>1 finished stage + 1 basement</t>
  </si>
  <si>
    <t>Nirmal</t>
  </si>
  <si>
    <t>Kagaznagar</t>
  </si>
  <si>
    <t>1 Basement level</t>
  </si>
  <si>
    <t>Bhainsa</t>
  </si>
  <si>
    <t>Karimnagar</t>
  </si>
  <si>
    <t>1 Lintel level</t>
  </si>
  <si>
    <t>Jagityal</t>
  </si>
  <si>
    <t>Ramagundam</t>
  </si>
  <si>
    <t>Siricilla</t>
  </si>
  <si>
    <t>Korutla</t>
  </si>
  <si>
    <t>Roof level</t>
  </si>
  <si>
    <t>Metpalli</t>
  </si>
  <si>
    <t>Grand 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</si>
</sst>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4" xfId="2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2" applyNumberFormat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9" fontId="2" fillId="0" borderId="4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left" vertical="center" wrapText="1"/>
    </xf>
    <xf numFmtId="9" fontId="2" fillId="0" borderId="4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>
      <selection activeCell="A2" sqref="A2:A4"/>
    </sheetView>
  </sheetViews>
  <sheetFormatPr defaultRowHeight="15"/>
  <cols>
    <col min="1" max="1" width="12.7109375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</row>
    <row r="3" spans="1:10" ht="15.75">
      <c r="A3" s="4"/>
      <c r="B3" s="4"/>
      <c r="C3" s="4"/>
      <c r="D3" s="5" t="s">
        <v>5</v>
      </c>
      <c r="E3" s="5"/>
      <c r="F3" s="5"/>
      <c r="G3" s="5" t="s">
        <v>6</v>
      </c>
      <c r="H3" s="5"/>
      <c r="I3" s="5" t="s">
        <v>7</v>
      </c>
      <c r="J3" s="6" t="s">
        <v>8</v>
      </c>
    </row>
    <row r="4" spans="1:10" ht="47.25">
      <c r="A4" s="4"/>
      <c r="B4" s="4"/>
      <c r="C4" s="4"/>
      <c r="D4" s="7" t="s">
        <v>9</v>
      </c>
      <c r="E4" s="7" t="s">
        <v>10</v>
      </c>
      <c r="F4" s="7" t="s">
        <v>11</v>
      </c>
      <c r="G4" s="8" t="s">
        <v>12</v>
      </c>
      <c r="H4" s="8" t="s">
        <v>13</v>
      </c>
      <c r="I4" s="5"/>
      <c r="J4" s="6"/>
    </row>
    <row r="5" spans="1:10" ht="15.75">
      <c r="A5" s="7">
        <v>1</v>
      </c>
      <c r="B5" s="7">
        <v>2</v>
      </c>
      <c r="C5" s="7">
        <v>3</v>
      </c>
      <c r="D5" s="7">
        <v>4</v>
      </c>
      <c r="E5" s="7"/>
      <c r="F5" s="7"/>
      <c r="G5" s="7">
        <v>5</v>
      </c>
      <c r="H5" s="7">
        <v>6</v>
      </c>
      <c r="I5" s="7">
        <v>7</v>
      </c>
      <c r="J5" s="9">
        <v>8</v>
      </c>
    </row>
    <row r="6" spans="1:10" ht="31.5">
      <c r="A6" s="10" t="s">
        <v>14</v>
      </c>
      <c r="B6" s="11">
        <v>1</v>
      </c>
      <c r="C6" s="12" t="s">
        <v>14</v>
      </c>
      <c r="D6" s="11">
        <v>3</v>
      </c>
      <c r="E6" s="11"/>
      <c r="F6" s="11">
        <f>D6-E6</f>
        <v>3</v>
      </c>
      <c r="G6" s="11">
        <v>0</v>
      </c>
      <c r="H6" s="11">
        <v>3</v>
      </c>
      <c r="I6" s="11"/>
      <c r="J6" s="13"/>
    </row>
    <row r="7" spans="1:10" ht="47.25">
      <c r="A7" s="10"/>
      <c r="B7" s="11">
        <v>2</v>
      </c>
      <c r="C7" s="12" t="s">
        <v>15</v>
      </c>
      <c r="D7" s="11">
        <v>3</v>
      </c>
      <c r="E7" s="11">
        <v>2</v>
      </c>
      <c r="F7" s="11">
        <f>D7-E7</f>
        <v>1</v>
      </c>
      <c r="G7" s="14">
        <v>0</v>
      </c>
      <c r="H7" s="11">
        <v>1</v>
      </c>
      <c r="I7" s="15" t="s">
        <v>16</v>
      </c>
      <c r="J7" s="13"/>
    </row>
    <row r="8" spans="1:10" ht="47.25">
      <c r="A8" s="10"/>
      <c r="B8" s="11">
        <v>3</v>
      </c>
      <c r="C8" s="12" t="s">
        <v>17</v>
      </c>
      <c r="D8" s="11">
        <v>3</v>
      </c>
      <c r="E8" s="11"/>
      <c r="F8" s="11">
        <f>D8-E8</f>
        <v>3</v>
      </c>
      <c r="G8" s="11">
        <v>1</v>
      </c>
      <c r="H8" s="11">
        <v>2</v>
      </c>
      <c r="I8" s="11" t="s">
        <v>18</v>
      </c>
      <c r="J8" s="13"/>
    </row>
    <row r="9" spans="1:10" ht="47.25">
      <c r="A9" s="10"/>
      <c r="B9" s="11">
        <v>4</v>
      </c>
      <c r="C9" s="12" t="s">
        <v>19</v>
      </c>
      <c r="D9" s="11">
        <v>3</v>
      </c>
      <c r="E9" s="11"/>
      <c r="F9" s="11">
        <f>D9-E9</f>
        <v>3</v>
      </c>
      <c r="G9" s="11">
        <v>0</v>
      </c>
      <c r="H9" s="11">
        <v>3</v>
      </c>
      <c r="I9" s="11"/>
      <c r="J9" s="13"/>
    </row>
    <row r="10" spans="1:10" ht="15.75">
      <c r="A10" s="10"/>
      <c r="B10" s="11">
        <v>5</v>
      </c>
      <c r="C10" s="12" t="s">
        <v>20</v>
      </c>
      <c r="D10" s="11">
        <v>3</v>
      </c>
      <c r="E10" s="11"/>
      <c r="F10" s="11">
        <f>D10-E10</f>
        <v>3</v>
      </c>
      <c r="G10" s="11">
        <v>0</v>
      </c>
      <c r="H10" s="11">
        <v>3</v>
      </c>
      <c r="I10" s="14"/>
      <c r="J10" s="13"/>
    </row>
    <row r="11" spans="1:10" ht="31.5">
      <c r="A11" s="16" t="s">
        <v>21</v>
      </c>
      <c r="B11" s="11"/>
      <c r="C11" s="16"/>
      <c r="D11" s="7">
        <f>SUM(D6:D10)</f>
        <v>15</v>
      </c>
      <c r="E11" s="7">
        <f>SUM(E6:E10)</f>
        <v>2</v>
      </c>
      <c r="F11" s="7">
        <f>SUM(F6:F10)</f>
        <v>13</v>
      </c>
      <c r="G11" s="7">
        <f>SUM(G6:G10)</f>
        <v>1</v>
      </c>
      <c r="H11" s="7">
        <f>SUM(H6:H10)</f>
        <v>12</v>
      </c>
      <c r="I11" s="15">
        <v>2</v>
      </c>
      <c r="J11" s="17">
        <f>H11/F11</f>
        <v>0.92307692307692313</v>
      </c>
    </row>
    <row r="12" spans="1:10" ht="31.5">
      <c r="A12" s="10" t="s">
        <v>22</v>
      </c>
      <c r="B12" s="11">
        <v>6</v>
      </c>
      <c r="C12" s="12" t="s">
        <v>22</v>
      </c>
      <c r="D12" s="11">
        <v>3</v>
      </c>
      <c r="E12" s="11"/>
      <c r="F12" s="11">
        <f>D12-E12</f>
        <v>3</v>
      </c>
      <c r="G12" s="11">
        <v>0</v>
      </c>
      <c r="H12" s="11">
        <v>3</v>
      </c>
      <c r="I12" s="11"/>
      <c r="J12" s="13"/>
    </row>
    <row r="13" spans="1:10" ht="47.25">
      <c r="A13" s="10"/>
      <c r="B13" s="11">
        <v>7</v>
      </c>
      <c r="C13" s="12" t="s">
        <v>23</v>
      </c>
      <c r="D13" s="11">
        <v>3</v>
      </c>
      <c r="E13" s="11">
        <v>2</v>
      </c>
      <c r="F13" s="11">
        <f>D13-E13</f>
        <v>1</v>
      </c>
      <c r="G13" s="14">
        <v>0</v>
      </c>
      <c r="H13" s="11">
        <v>1</v>
      </c>
      <c r="I13" s="15" t="s">
        <v>16</v>
      </c>
      <c r="J13" s="13"/>
    </row>
    <row r="14" spans="1:10" ht="31.5">
      <c r="A14" s="16" t="s">
        <v>21</v>
      </c>
      <c r="B14" s="11"/>
      <c r="C14" s="12"/>
      <c r="D14" s="7">
        <f>SUM(D12:D13)</f>
        <v>6</v>
      </c>
      <c r="E14" s="7">
        <f>SUM(E12:E13)</f>
        <v>2</v>
      </c>
      <c r="F14" s="7">
        <f>SUM(F12:F13)</f>
        <v>4</v>
      </c>
      <c r="G14" s="7">
        <f>SUM(G12:G13)</f>
        <v>0</v>
      </c>
      <c r="H14" s="7">
        <f>SUM(H12:H13)</f>
        <v>4</v>
      </c>
      <c r="I14" s="15">
        <v>2</v>
      </c>
      <c r="J14" s="17">
        <f>H14/F14</f>
        <v>1</v>
      </c>
    </row>
    <row r="15" spans="1:10" ht="31.5">
      <c r="A15" s="10" t="s">
        <v>24</v>
      </c>
      <c r="B15" s="11">
        <v>8</v>
      </c>
      <c r="C15" s="12" t="s">
        <v>25</v>
      </c>
      <c r="D15" s="11">
        <v>3</v>
      </c>
      <c r="E15" s="11"/>
      <c r="F15" s="11">
        <f>D15-E15</f>
        <v>3</v>
      </c>
      <c r="G15" s="11">
        <v>0</v>
      </c>
      <c r="H15" s="11">
        <v>3</v>
      </c>
      <c r="I15" s="14"/>
      <c r="J15" s="13"/>
    </row>
    <row r="16" spans="1:10" ht="15.75">
      <c r="A16" s="10"/>
      <c r="B16" s="11">
        <v>9</v>
      </c>
      <c r="C16" s="12" t="s">
        <v>26</v>
      </c>
      <c r="D16" s="11">
        <v>5</v>
      </c>
      <c r="E16" s="11"/>
      <c r="F16" s="11">
        <f>D16-E16</f>
        <v>5</v>
      </c>
      <c r="G16" s="14">
        <v>0</v>
      </c>
      <c r="H16" s="14">
        <v>5</v>
      </c>
      <c r="I16" s="11"/>
      <c r="J16" s="13"/>
    </row>
    <row r="17" spans="1:10" ht="31.5">
      <c r="A17" s="16" t="s">
        <v>21</v>
      </c>
      <c r="B17" s="11"/>
      <c r="C17" s="12"/>
      <c r="D17" s="7">
        <f>SUM(D15:D16)</f>
        <v>8</v>
      </c>
      <c r="E17" s="7">
        <f>SUM(E15:E16)</f>
        <v>0</v>
      </c>
      <c r="F17" s="7">
        <f>SUM(F15:F16)</f>
        <v>8</v>
      </c>
      <c r="G17" s="7">
        <f>SUM(G15:G16)</f>
        <v>0</v>
      </c>
      <c r="H17" s="7">
        <f>SUM(H15:H16)</f>
        <v>8</v>
      </c>
      <c r="I17" s="11"/>
      <c r="J17" s="17">
        <f>H17/F17</f>
        <v>1</v>
      </c>
    </row>
    <row r="18" spans="1:10" ht="31.5">
      <c r="A18" s="10" t="s">
        <v>27</v>
      </c>
      <c r="B18" s="11">
        <v>10</v>
      </c>
      <c r="C18" s="12" t="s">
        <v>28</v>
      </c>
      <c r="D18" s="11">
        <v>5</v>
      </c>
      <c r="E18" s="11"/>
      <c r="F18" s="11">
        <f t="shared" ref="F18:F26" si="0">D18-E18</f>
        <v>5</v>
      </c>
      <c r="G18" s="14">
        <v>1</v>
      </c>
      <c r="H18" s="14">
        <v>4</v>
      </c>
      <c r="I18" s="14" t="s">
        <v>29</v>
      </c>
      <c r="J18" s="13"/>
    </row>
    <row r="19" spans="1:10" ht="31.5">
      <c r="A19" s="10"/>
      <c r="B19" s="11">
        <v>11</v>
      </c>
      <c r="C19" s="12" t="s">
        <v>30</v>
      </c>
      <c r="D19" s="11">
        <v>5</v>
      </c>
      <c r="E19" s="11"/>
      <c r="F19" s="11">
        <f t="shared" si="0"/>
        <v>5</v>
      </c>
      <c r="G19" s="14">
        <v>0</v>
      </c>
      <c r="H19" s="14">
        <v>5</v>
      </c>
      <c r="I19" s="14"/>
      <c r="J19" s="13"/>
    </row>
    <row r="20" spans="1:10" ht="31.5">
      <c r="A20" s="10"/>
      <c r="B20" s="11">
        <v>12</v>
      </c>
      <c r="C20" s="12" t="s">
        <v>31</v>
      </c>
      <c r="D20" s="11">
        <v>3</v>
      </c>
      <c r="E20" s="11"/>
      <c r="F20" s="11">
        <f t="shared" si="0"/>
        <v>3</v>
      </c>
      <c r="G20" s="14">
        <v>0</v>
      </c>
      <c r="H20" s="14">
        <v>3</v>
      </c>
      <c r="I20" s="14"/>
      <c r="J20" s="13"/>
    </row>
    <row r="21" spans="1:10" ht="15.75">
      <c r="A21" s="10"/>
      <c r="B21" s="11">
        <v>13</v>
      </c>
      <c r="C21" s="12" t="s">
        <v>32</v>
      </c>
      <c r="D21" s="11">
        <v>3</v>
      </c>
      <c r="E21" s="11"/>
      <c r="F21" s="11">
        <f t="shared" si="0"/>
        <v>3</v>
      </c>
      <c r="G21" s="14">
        <v>0</v>
      </c>
      <c r="H21" s="14">
        <v>3</v>
      </c>
      <c r="I21" s="14"/>
      <c r="J21" s="13"/>
    </row>
    <row r="22" spans="1:10" ht="15.75">
      <c r="A22" s="10"/>
      <c r="B22" s="11">
        <v>14</v>
      </c>
      <c r="C22" s="12" t="s">
        <v>33</v>
      </c>
      <c r="D22" s="11">
        <v>3</v>
      </c>
      <c r="E22" s="11"/>
      <c r="F22" s="11">
        <f t="shared" si="0"/>
        <v>3</v>
      </c>
      <c r="G22" s="14">
        <v>0</v>
      </c>
      <c r="H22" s="14">
        <v>3</v>
      </c>
      <c r="I22" s="14"/>
      <c r="J22" s="13"/>
    </row>
    <row r="23" spans="1:10" ht="47.25">
      <c r="A23" s="10"/>
      <c r="B23" s="11">
        <v>15</v>
      </c>
      <c r="C23" s="12" t="s">
        <v>34</v>
      </c>
      <c r="D23" s="11">
        <v>3</v>
      </c>
      <c r="E23" s="11"/>
      <c r="F23" s="11">
        <f t="shared" si="0"/>
        <v>3</v>
      </c>
      <c r="G23" s="14">
        <v>0</v>
      </c>
      <c r="H23" s="14">
        <v>3</v>
      </c>
      <c r="I23" s="14"/>
      <c r="J23" s="13"/>
    </row>
    <row r="24" spans="1:10" ht="63">
      <c r="A24" s="10"/>
      <c r="B24" s="11">
        <v>16</v>
      </c>
      <c r="C24" s="12" t="s">
        <v>35</v>
      </c>
      <c r="D24" s="11">
        <v>3</v>
      </c>
      <c r="E24" s="11"/>
      <c r="F24" s="11">
        <f t="shared" si="0"/>
        <v>3</v>
      </c>
      <c r="G24" s="8">
        <v>1</v>
      </c>
      <c r="H24" s="14">
        <v>2</v>
      </c>
      <c r="I24" s="14" t="s">
        <v>36</v>
      </c>
      <c r="J24" s="13"/>
    </row>
    <row r="25" spans="1:10" ht="31.5">
      <c r="A25" s="10"/>
      <c r="B25" s="11">
        <v>17</v>
      </c>
      <c r="C25" s="12" t="s">
        <v>37</v>
      </c>
      <c r="D25" s="11">
        <v>3</v>
      </c>
      <c r="E25" s="11"/>
      <c r="F25" s="11">
        <f t="shared" si="0"/>
        <v>3</v>
      </c>
      <c r="G25" s="14">
        <v>0</v>
      </c>
      <c r="H25" s="14">
        <v>3</v>
      </c>
      <c r="I25" s="14"/>
      <c r="J25" s="13"/>
    </row>
    <row r="26" spans="1:10" ht="31.5">
      <c r="A26" s="10"/>
      <c r="B26" s="11">
        <v>18</v>
      </c>
      <c r="C26" s="12" t="s">
        <v>38</v>
      </c>
      <c r="D26" s="11">
        <v>3</v>
      </c>
      <c r="E26" s="11"/>
      <c r="F26" s="11">
        <f t="shared" si="0"/>
        <v>3</v>
      </c>
      <c r="G26" s="14">
        <v>0</v>
      </c>
      <c r="H26" s="14">
        <v>3</v>
      </c>
      <c r="I26" s="14"/>
      <c r="J26" s="13"/>
    </row>
    <row r="27" spans="1:10" ht="31.5">
      <c r="A27" s="16" t="s">
        <v>21</v>
      </c>
      <c r="B27" s="11"/>
      <c r="C27" s="12"/>
      <c r="D27" s="7">
        <f>SUM(D18:D26)</f>
        <v>31</v>
      </c>
      <c r="E27" s="7">
        <f>SUM(E18:E26)</f>
        <v>0</v>
      </c>
      <c r="F27" s="7">
        <f>SUM(F18:F26)</f>
        <v>31</v>
      </c>
      <c r="G27" s="7">
        <f>SUM(G18:G26)</f>
        <v>2</v>
      </c>
      <c r="H27" s="7">
        <f>SUM(H18:H26)</f>
        <v>29</v>
      </c>
      <c r="I27" s="7"/>
      <c r="J27" s="17">
        <f>H27/F27</f>
        <v>0.93548387096774188</v>
      </c>
    </row>
    <row r="28" spans="1:10" ht="47.25">
      <c r="A28" s="10" t="s">
        <v>39</v>
      </c>
      <c r="B28" s="11">
        <v>19</v>
      </c>
      <c r="C28" s="12" t="s">
        <v>40</v>
      </c>
      <c r="D28" s="11">
        <v>7</v>
      </c>
      <c r="E28" s="11"/>
      <c r="F28" s="11">
        <f t="shared" ref="F28:F35" si="1">D28-E28</f>
        <v>7</v>
      </c>
      <c r="G28" s="11">
        <v>1</v>
      </c>
      <c r="H28" s="11">
        <v>6</v>
      </c>
      <c r="I28" s="14" t="s">
        <v>41</v>
      </c>
      <c r="J28" s="13"/>
    </row>
    <row r="29" spans="1:10" ht="31.5">
      <c r="A29" s="10"/>
      <c r="B29" s="11">
        <v>20</v>
      </c>
      <c r="C29" s="12" t="s">
        <v>42</v>
      </c>
      <c r="D29" s="11">
        <v>3</v>
      </c>
      <c r="E29" s="11"/>
      <c r="F29" s="11">
        <f t="shared" si="1"/>
        <v>3</v>
      </c>
      <c r="G29" s="11">
        <v>0</v>
      </c>
      <c r="H29" s="11">
        <v>3</v>
      </c>
      <c r="I29" s="7"/>
      <c r="J29" s="13"/>
    </row>
    <row r="30" spans="1:10" ht="47.25">
      <c r="A30" s="10"/>
      <c r="B30" s="11">
        <v>21</v>
      </c>
      <c r="C30" s="12" t="s">
        <v>43</v>
      </c>
      <c r="D30" s="11">
        <v>3</v>
      </c>
      <c r="E30" s="11">
        <v>1</v>
      </c>
      <c r="F30" s="11">
        <f t="shared" si="1"/>
        <v>2</v>
      </c>
      <c r="G30" s="11">
        <v>0</v>
      </c>
      <c r="H30" s="11">
        <v>2</v>
      </c>
      <c r="I30" s="18" t="s">
        <v>44</v>
      </c>
      <c r="J30" s="13"/>
    </row>
    <row r="31" spans="1:10" ht="31.5">
      <c r="A31" s="10"/>
      <c r="B31" s="11">
        <v>22</v>
      </c>
      <c r="C31" s="12" t="s">
        <v>45</v>
      </c>
      <c r="D31" s="11">
        <v>3</v>
      </c>
      <c r="E31" s="11"/>
      <c r="F31" s="11">
        <f t="shared" si="1"/>
        <v>3</v>
      </c>
      <c r="G31" s="11">
        <v>0</v>
      </c>
      <c r="H31" s="11">
        <v>3</v>
      </c>
      <c r="I31" s="7"/>
      <c r="J31" s="13"/>
    </row>
    <row r="32" spans="1:10" ht="31.5">
      <c r="A32" s="10"/>
      <c r="B32" s="11">
        <v>23</v>
      </c>
      <c r="C32" s="12" t="s">
        <v>46</v>
      </c>
      <c r="D32" s="11">
        <v>3</v>
      </c>
      <c r="E32" s="11"/>
      <c r="F32" s="11">
        <f t="shared" si="1"/>
        <v>3</v>
      </c>
      <c r="G32" s="11">
        <v>0</v>
      </c>
      <c r="H32" s="11">
        <v>3</v>
      </c>
      <c r="I32" s="11"/>
      <c r="J32" s="13"/>
    </row>
    <row r="33" spans="1:10" ht="31.5">
      <c r="A33" s="10"/>
      <c r="B33" s="11">
        <v>24</v>
      </c>
      <c r="C33" s="12" t="s">
        <v>47</v>
      </c>
      <c r="D33" s="11">
        <v>3</v>
      </c>
      <c r="E33" s="11"/>
      <c r="F33" s="11">
        <f t="shared" si="1"/>
        <v>3</v>
      </c>
      <c r="G33" s="11">
        <v>0</v>
      </c>
      <c r="H33" s="11">
        <v>3</v>
      </c>
      <c r="I33" s="11"/>
      <c r="J33" s="13"/>
    </row>
    <row r="34" spans="1:10" ht="15.75">
      <c r="A34" s="10"/>
      <c r="B34" s="11">
        <v>25</v>
      </c>
      <c r="C34" s="12" t="s">
        <v>48</v>
      </c>
      <c r="D34" s="11">
        <v>3</v>
      </c>
      <c r="E34" s="11"/>
      <c r="F34" s="11">
        <f t="shared" si="1"/>
        <v>3</v>
      </c>
      <c r="G34" s="11">
        <v>0</v>
      </c>
      <c r="H34" s="11">
        <v>3</v>
      </c>
      <c r="I34" s="11"/>
      <c r="J34" s="13"/>
    </row>
    <row r="35" spans="1:10" ht="15.75">
      <c r="A35" s="10"/>
      <c r="B35" s="11">
        <v>26</v>
      </c>
      <c r="C35" s="12" t="s">
        <v>49</v>
      </c>
      <c r="D35" s="11">
        <v>3</v>
      </c>
      <c r="E35" s="11"/>
      <c r="F35" s="11">
        <f t="shared" si="1"/>
        <v>3</v>
      </c>
      <c r="G35" s="11">
        <v>0</v>
      </c>
      <c r="H35" s="11">
        <v>3</v>
      </c>
      <c r="I35" s="11"/>
      <c r="J35" s="13"/>
    </row>
    <row r="36" spans="1:10" ht="31.5">
      <c r="A36" s="16" t="s">
        <v>21</v>
      </c>
      <c r="B36" s="11"/>
      <c r="C36" s="12"/>
      <c r="D36" s="7">
        <f>SUM(D28:D35)</f>
        <v>28</v>
      </c>
      <c r="E36" s="7">
        <f>SUM(E28:E35)</f>
        <v>1</v>
      </c>
      <c r="F36" s="7">
        <f>SUM(F28:F35)</f>
        <v>27</v>
      </c>
      <c r="G36" s="7">
        <f>SUM(G28:G35)</f>
        <v>1</v>
      </c>
      <c r="H36" s="7">
        <f>SUM(H28:H35)</f>
        <v>26</v>
      </c>
      <c r="I36" s="15">
        <v>1</v>
      </c>
      <c r="J36" s="17">
        <f>H36/F36</f>
        <v>0.96296296296296291</v>
      </c>
    </row>
    <row r="37" spans="1:10" ht="31.5">
      <c r="A37" s="10" t="s">
        <v>50</v>
      </c>
      <c r="B37" s="11">
        <v>27</v>
      </c>
      <c r="C37" s="12" t="s">
        <v>51</v>
      </c>
      <c r="D37" s="11">
        <v>3</v>
      </c>
      <c r="E37" s="11"/>
      <c r="F37" s="11">
        <f>D37-E37</f>
        <v>3</v>
      </c>
      <c r="G37" s="11">
        <v>0</v>
      </c>
      <c r="H37" s="11">
        <v>3</v>
      </c>
      <c r="I37" s="11"/>
      <c r="J37" s="13"/>
    </row>
    <row r="38" spans="1:10" ht="31.5">
      <c r="A38" s="10"/>
      <c r="B38" s="11">
        <v>28</v>
      </c>
      <c r="C38" s="12" t="s">
        <v>52</v>
      </c>
      <c r="D38" s="11">
        <v>2</v>
      </c>
      <c r="E38" s="11"/>
      <c r="F38" s="11">
        <f>D38-E38</f>
        <v>2</v>
      </c>
      <c r="G38" s="11">
        <v>1</v>
      </c>
      <c r="H38" s="11">
        <v>1</v>
      </c>
      <c r="I38" s="11" t="s">
        <v>29</v>
      </c>
      <c r="J38" s="13"/>
    </row>
    <row r="39" spans="1:10" ht="31.5">
      <c r="A39" s="10"/>
      <c r="B39" s="11">
        <v>29</v>
      </c>
      <c r="C39" s="12" t="s">
        <v>53</v>
      </c>
      <c r="D39" s="11">
        <v>3</v>
      </c>
      <c r="E39" s="11"/>
      <c r="F39" s="11">
        <f>D39-E39</f>
        <v>3</v>
      </c>
      <c r="G39" s="11">
        <v>0</v>
      </c>
      <c r="H39" s="11">
        <v>3</v>
      </c>
      <c r="I39" s="14"/>
      <c r="J39" s="13"/>
    </row>
    <row r="40" spans="1:10" ht="47.25">
      <c r="A40" s="10"/>
      <c r="B40" s="11">
        <v>30</v>
      </c>
      <c r="C40" s="12" t="s">
        <v>54</v>
      </c>
      <c r="D40" s="11">
        <v>3</v>
      </c>
      <c r="E40" s="11"/>
      <c r="F40" s="11">
        <f>D40-E40</f>
        <v>3</v>
      </c>
      <c r="G40" s="8">
        <v>3</v>
      </c>
      <c r="H40" s="8">
        <v>0</v>
      </c>
      <c r="I40" s="11" t="s">
        <v>55</v>
      </c>
      <c r="J40" s="13"/>
    </row>
    <row r="41" spans="1:10" ht="31.5">
      <c r="A41" s="16" t="s">
        <v>21</v>
      </c>
      <c r="B41" s="11"/>
      <c r="C41" s="12"/>
      <c r="D41" s="7">
        <f>SUM(D37:D40)</f>
        <v>11</v>
      </c>
      <c r="E41" s="7">
        <f>SUM(E37:E40)</f>
        <v>0</v>
      </c>
      <c r="F41" s="7">
        <f>SUM(F37:F40)</f>
        <v>11</v>
      </c>
      <c r="G41" s="7">
        <f>SUM(G37:G40)</f>
        <v>4</v>
      </c>
      <c r="H41" s="7">
        <f>SUM(H37:H40)</f>
        <v>7</v>
      </c>
      <c r="I41" s="11"/>
      <c r="J41" s="17">
        <f>H41/F41</f>
        <v>0.63636363636363635</v>
      </c>
    </row>
    <row r="42" spans="1:10" ht="47.25">
      <c r="A42" s="10" t="s">
        <v>56</v>
      </c>
      <c r="B42" s="11">
        <v>31</v>
      </c>
      <c r="C42" s="12" t="s">
        <v>57</v>
      </c>
      <c r="D42" s="7">
        <v>3</v>
      </c>
      <c r="E42" s="7">
        <v>1</v>
      </c>
      <c r="F42" s="11">
        <f t="shared" ref="F42:F53" si="2">D42-E42</f>
        <v>2</v>
      </c>
      <c r="G42" s="11">
        <v>0</v>
      </c>
      <c r="H42" s="11">
        <v>2</v>
      </c>
      <c r="I42" s="15" t="s">
        <v>44</v>
      </c>
      <c r="J42" s="13"/>
    </row>
    <row r="43" spans="1:10" ht="47.25">
      <c r="A43" s="10"/>
      <c r="B43" s="11">
        <v>32</v>
      </c>
      <c r="C43" s="12" t="s">
        <v>58</v>
      </c>
      <c r="D43" s="7">
        <v>3</v>
      </c>
      <c r="E43" s="7">
        <v>1</v>
      </c>
      <c r="F43" s="11">
        <f t="shared" si="2"/>
        <v>2</v>
      </c>
      <c r="G43" s="11">
        <v>0</v>
      </c>
      <c r="H43" s="11">
        <v>2</v>
      </c>
      <c r="I43" s="15" t="s">
        <v>44</v>
      </c>
      <c r="J43" s="13"/>
    </row>
    <row r="44" spans="1:10" ht="15.75">
      <c r="A44" s="10"/>
      <c r="B44" s="11">
        <v>33</v>
      </c>
      <c r="C44" s="12" t="s">
        <v>59</v>
      </c>
      <c r="D44" s="11">
        <v>2</v>
      </c>
      <c r="E44" s="11"/>
      <c r="F44" s="11">
        <f t="shared" si="2"/>
        <v>2</v>
      </c>
      <c r="G44" s="11">
        <v>0</v>
      </c>
      <c r="H44" s="11">
        <v>2</v>
      </c>
      <c r="I44" s="11"/>
      <c r="J44" s="13"/>
    </row>
    <row r="45" spans="1:10" ht="47.25">
      <c r="A45" s="10"/>
      <c r="B45" s="11">
        <v>34</v>
      </c>
      <c r="C45" s="12" t="s">
        <v>60</v>
      </c>
      <c r="D45" s="7">
        <v>3</v>
      </c>
      <c r="E45" s="7">
        <v>1</v>
      </c>
      <c r="F45" s="11">
        <f t="shared" si="2"/>
        <v>2</v>
      </c>
      <c r="G45" s="11">
        <v>0</v>
      </c>
      <c r="H45" s="11">
        <v>2</v>
      </c>
      <c r="I45" s="15" t="s">
        <v>44</v>
      </c>
      <c r="J45" s="13"/>
    </row>
    <row r="46" spans="1:10" ht="31.5">
      <c r="A46" s="10"/>
      <c r="B46" s="11">
        <v>35</v>
      </c>
      <c r="C46" s="12" t="s">
        <v>61</v>
      </c>
      <c r="D46" s="11">
        <v>2</v>
      </c>
      <c r="E46" s="11"/>
      <c r="F46" s="11">
        <f t="shared" si="2"/>
        <v>2</v>
      </c>
      <c r="G46" s="11">
        <v>0</v>
      </c>
      <c r="H46" s="11">
        <v>2</v>
      </c>
      <c r="I46" s="14"/>
      <c r="J46" s="13"/>
    </row>
    <row r="47" spans="1:10" ht="15.75">
      <c r="A47" s="10"/>
      <c r="B47" s="11">
        <v>36</v>
      </c>
      <c r="C47" s="12" t="s">
        <v>62</v>
      </c>
      <c r="D47" s="11">
        <v>3</v>
      </c>
      <c r="E47" s="11"/>
      <c r="F47" s="11">
        <f t="shared" si="2"/>
        <v>3</v>
      </c>
      <c r="G47" s="11">
        <v>0</v>
      </c>
      <c r="H47" s="11">
        <v>3</v>
      </c>
      <c r="I47" s="14"/>
      <c r="J47" s="13"/>
    </row>
    <row r="48" spans="1:10" ht="47.25">
      <c r="A48" s="10"/>
      <c r="B48" s="11">
        <v>37</v>
      </c>
      <c r="C48" s="12" t="s">
        <v>63</v>
      </c>
      <c r="D48" s="11">
        <v>3</v>
      </c>
      <c r="E48" s="11">
        <v>1</v>
      </c>
      <c r="F48" s="11">
        <f t="shared" si="2"/>
        <v>2</v>
      </c>
      <c r="G48" s="11">
        <v>0</v>
      </c>
      <c r="H48" s="11">
        <v>2</v>
      </c>
      <c r="I48" s="15" t="s">
        <v>44</v>
      </c>
      <c r="J48" s="13"/>
    </row>
    <row r="49" spans="1:10" ht="47.25">
      <c r="A49" s="10"/>
      <c r="B49" s="11">
        <v>38</v>
      </c>
      <c r="C49" s="12" t="s">
        <v>64</v>
      </c>
      <c r="D49" s="11">
        <v>3</v>
      </c>
      <c r="E49" s="11">
        <v>1</v>
      </c>
      <c r="F49" s="11">
        <f t="shared" si="2"/>
        <v>2</v>
      </c>
      <c r="G49" s="14">
        <v>0</v>
      </c>
      <c r="H49" s="11">
        <v>2</v>
      </c>
      <c r="I49" s="15" t="s">
        <v>44</v>
      </c>
      <c r="J49" s="13"/>
    </row>
    <row r="50" spans="1:10" ht="47.25">
      <c r="A50" s="10"/>
      <c r="B50" s="11">
        <v>39</v>
      </c>
      <c r="C50" s="12" t="s">
        <v>65</v>
      </c>
      <c r="D50" s="7">
        <v>3</v>
      </c>
      <c r="E50" s="7">
        <v>1</v>
      </c>
      <c r="F50" s="11">
        <f t="shared" si="2"/>
        <v>2</v>
      </c>
      <c r="G50" s="14">
        <v>0</v>
      </c>
      <c r="H50" s="11">
        <v>2</v>
      </c>
      <c r="I50" s="15" t="s">
        <v>44</v>
      </c>
      <c r="J50" s="13"/>
    </row>
    <row r="51" spans="1:10" ht="47.25">
      <c r="A51" s="10"/>
      <c r="B51" s="11">
        <v>40</v>
      </c>
      <c r="C51" s="12" t="s">
        <v>66</v>
      </c>
      <c r="D51" s="11">
        <v>3</v>
      </c>
      <c r="E51" s="11">
        <v>1</v>
      </c>
      <c r="F51" s="11">
        <f t="shared" si="2"/>
        <v>2</v>
      </c>
      <c r="G51" s="14">
        <v>0</v>
      </c>
      <c r="H51" s="11">
        <v>2</v>
      </c>
      <c r="I51" s="15" t="s">
        <v>44</v>
      </c>
      <c r="J51" s="13"/>
    </row>
    <row r="52" spans="1:10" ht="47.25">
      <c r="A52" s="10"/>
      <c r="B52" s="11">
        <v>41</v>
      </c>
      <c r="C52" s="12" t="s">
        <v>67</v>
      </c>
      <c r="D52" s="11">
        <v>3</v>
      </c>
      <c r="E52" s="11">
        <v>1</v>
      </c>
      <c r="F52" s="11">
        <f t="shared" si="2"/>
        <v>2</v>
      </c>
      <c r="G52" s="14">
        <v>0</v>
      </c>
      <c r="H52" s="11">
        <v>2</v>
      </c>
      <c r="I52" s="15" t="s">
        <v>44</v>
      </c>
      <c r="J52" s="13"/>
    </row>
    <row r="53" spans="1:10" ht="31.5">
      <c r="A53" s="10"/>
      <c r="B53" s="11">
        <v>42</v>
      </c>
      <c r="C53" s="12" t="s">
        <v>68</v>
      </c>
      <c r="D53" s="11">
        <v>1</v>
      </c>
      <c r="E53" s="11"/>
      <c r="F53" s="11">
        <f t="shared" si="2"/>
        <v>1</v>
      </c>
      <c r="G53" s="14">
        <v>1</v>
      </c>
      <c r="H53" s="8">
        <v>0</v>
      </c>
      <c r="I53" s="19" t="s">
        <v>69</v>
      </c>
      <c r="J53" s="13"/>
    </row>
    <row r="54" spans="1:10" ht="31.5">
      <c r="A54" s="16" t="s">
        <v>21</v>
      </c>
      <c r="B54" s="11"/>
      <c r="C54" s="12"/>
      <c r="D54" s="7">
        <f>SUM(D42:D53)</f>
        <v>32</v>
      </c>
      <c r="E54" s="7">
        <f>SUM(E42:E53)</f>
        <v>8</v>
      </c>
      <c r="F54" s="7">
        <f>SUM(F42:F53)</f>
        <v>24</v>
      </c>
      <c r="G54" s="7">
        <f>SUM(G42:G53)</f>
        <v>1</v>
      </c>
      <c r="H54" s="7">
        <f>SUM(H42:H53)</f>
        <v>23</v>
      </c>
      <c r="I54" s="15">
        <v>8</v>
      </c>
      <c r="J54" s="17">
        <f>H54/F54</f>
        <v>0.95833333333333337</v>
      </c>
    </row>
    <row r="55" spans="1:10" ht="94.5">
      <c r="A55" s="10" t="s">
        <v>70</v>
      </c>
      <c r="B55" s="11">
        <v>43</v>
      </c>
      <c r="C55" s="12" t="s">
        <v>71</v>
      </c>
      <c r="D55" s="11">
        <v>3</v>
      </c>
      <c r="E55" s="11">
        <v>1</v>
      </c>
      <c r="F55" s="11">
        <f t="shared" ref="F55:F62" si="3">D55-E55</f>
        <v>2</v>
      </c>
      <c r="G55" s="14">
        <v>2</v>
      </c>
      <c r="H55" s="14">
        <v>0</v>
      </c>
      <c r="I55" s="11" t="s">
        <v>72</v>
      </c>
      <c r="J55" s="13"/>
    </row>
    <row r="56" spans="1:10" ht="47.25">
      <c r="A56" s="10"/>
      <c r="B56" s="11">
        <v>44</v>
      </c>
      <c r="C56" s="12" t="s">
        <v>73</v>
      </c>
      <c r="D56" s="11">
        <v>5</v>
      </c>
      <c r="E56" s="11"/>
      <c r="F56" s="11">
        <f t="shared" si="3"/>
        <v>5</v>
      </c>
      <c r="G56" s="14">
        <v>2</v>
      </c>
      <c r="H56" s="11">
        <v>3</v>
      </c>
      <c r="I56" s="11" t="s">
        <v>74</v>
      </c>
      <c r="J56" s="13"/>
    </row>
    <row r="57" spans="1:10" ht="63">
      <c r="A57" s="10"/>
      <c r="B57" s="11">
        <v>45</v>
      </c>
      <c r="C57" s="12" t="s">
        <v>75</v>
      </c>
      <c r="D57" s="11">
        <v>4</v>
      </c>
      <c r="E57" s="11"/>
      <c r="F57" s="11">
        <f t="shared" si="3"/>
        <v>4</v>
      </c>
      <c r="G57" s="14">
        <v>3</v>
      </c>
      <c r="H57" s="11">
        <v>1</v>
      </c>
      <c r="I57" s="7" t="s">
        <v>76</v>
      </c>
      <c r="J57" s="13"/>
    </row>
    <row r="58" spans="1:10" ht="31.5">
      <c r="A58" s="10"/>
      <c r="B58" s="11">
        <v>46</v>
      </c>
      <c r="C58" s="12" t="s">
        <v>77</v>
      </c>
      <c r="D58" s="11">
        <v>8</v>
      </c>
      <c r="E58" s="11"/>
      <c r="F58" s="11">
        <f t="shared" si="3"/>
        <v>8</v>
      </c>
      <c r="G58" s="14">
        <v>1</v>
      </c>
      <c r="H58" s="11">
        <v>7</v>
      </c>
      <c r="I58" s="7" t="s">
        <v>78</v>
      </c>
      <c r="J58" s="13"/>
    </row>
    <row r="59" spans="1:10" ht="63">
      <c r="A59" s="10"/>
      <c r="B59" s="11">
        <v>47</v>
      </c>
      <c r="C59" s="12" t="s">
        <v>79</v>
      </c>
      <c r="D59" s="11">
        <v>3</v>
      </c>
      <c r="E59" s="11"/>
      <c r="F59" s="11">
        <f t="shared" si="3"/>
        <v>3</v>
      </c>
      <c r="G59" s="14">
        <v>3</v>
      </c>
      <c r="H59" s="14">
        <v>0</v>
      </c>
      <c r="I59" s="11" t="s">
        <v>80</v>
      </c>
      <c r="J59" s="13"/>
    </row>
    <row r="60" spans="1:10" ht="47.25">
      <c r="A60" s="10"/>
      <c r="B60" s="11">
        <v>48</v>
      </c>
      <c r="C60" s="12" t="s">
        <v>81</v>
      </c>
      <c r="D60" s="11">
        <v>2</v>
      </c>
      <c r="E60" s="11"/>
      <c r="F60" s="11">
        <f t="shared" si="3"/>
        <v>2</v>
      </c>
      <c r="G60" s="14">
        <v>2</v>
      </c>
      <c r="H60" s="14">
        <v>0</v>
      </c>
      <c r="I60" s="11" t="s">
        <v>82</v>
      </c>
      <c r="J60" s="13"/>
    </row>
    <row r="61" spans="1:10" ht="31.5">
      <c r="A61" s="10"/>
      <c r="B61" s="11">
        <v>49</v>
      </c>
      <c r="C61" s="12" t="s">
        <v>83</v>
      </c>
      <c r="D61" s="11">
        <v>3</v>
      </c>
      <c r="E61" s="11"/>
      <c r="F61" s="11">
        <f t="shared" si="3"/>
        <v>3</v>
      </c>
      <c r="G61" s="14">
        <v>3</v>
      </c>
      <c r="H61" s="14">
        <v>0</v>
      </c>
      <c r="I61" s="7" t="s">
        <v>84</v>
      </c>
      <c r="J61" s="13"/>
    </row>
    <row r="62" spans="1:10" ht="47.25">
      <c r="A62" s="10"/>
      <c r="B62" s="11">
        <v>50</v>
      </c>
      <c r="C62" s="12" t="s">
        <v>85</v>
      </c>
      <c r="D62" s="11">
        <v>2</v>
      </c>
      <c r="E62" s="11">
        <v>2</v>
      </c>
      <c r="F62" s="11">
        <f t="shared" si="3"/>
        <v>0</v>
      </c>
      <c r="G62" s="14">
        <v>0</v>
      </c>
      <c r="H62" s="14">
        <v>0</v>
      </c>
      <c r="I62" s="15" t="s">
        <v>16</v>
      </c>
      <c r="J62" s="13"/>
    </row>
    <row r="63" spans="1:10" ht="31.5">
      <c r="A63" s="16" t="s">
        <v>21</v>
      </c>
      <c r="B63" s="11"/>
      <c r="C63" s="12"/>
      <c r="D63" s="7">
        <f>SUM(D55:D62)</f>
        <v>30</v>
      </c>
      <c r="E63" s="7">
        <f>SUM(E55:E62)</f>
        <v>3</v>
      </c>
      <c r="F63" s="7">
        <f>SUM(F55:F62)</f>
        <v>27</v>
      </c>
      <c r="G63" s="7">
        <f>SUM(G55:G62)</f>
        <v>16</v>
      </c>
      <c r="H63" s="7">
        <f>SUM(H55:H62)</f>
        <v>11</v>
      </c>
      <c r="I63" s="15">
        <v>3</v>
      </c>
      <c r="J63" s="17">
        <f>H63/F63</f>
        <v>0.40740740740740738</v>
      </c>
    </row>
    <row r="64" spans="1:10" ht="15.75">
      <c r="A64" s="10" t="s">
        <v>86</v>
      </c>
      <c r="B64" s="11">
        <v>51</v>
      </c>
      <c r="C64" s="12" t="s">
        <v>86</v>
      </c>
      <c r="D64" s="11">
        <v>5</v>
      </c>
      <c r="E64" s="11"/>
      <c r="F64" s="11">
        <f t="shared" ref="F64:F69" si="4">D64-E64</f>
        <v>5</v>
      </c>
      <c r="G64" s="11">
        <v>0</v>
      </c>
      <c r="H64" s="11">
        <v>5</v>
      </c>
      <c r="I64" s="11"/>
      <c r="J64" s="13"/>
    </row>
    <row r="65" spans="1:10" ht="15.75">
      <c r="A65" s="10"/>
      <c r="B65" s="11">
        <v>52</v>
      </c>
      <c r="C65" s="12" t="s">
        <v>87</v>
      </c>
      <c r="D65" s="11">
        <v>1</v>
      </c>
      <c r="E65" s="11"/>
      <c r="F65" s="11">
        <f t="shared" si="4"/>
        <v>1</v>
      </c>
      <c r="G65" s="14">
        <v>1</v>
      </c>
      <c r="H65" s="14">
        <v>0</v>
      </c>
      <c r="I65" s="19" t="s">
        <v>88</v>
      </c>
      <c r="J65" s="13"/>
    </row>
    <row r="66" spans="1:10" ht="78.75">
      <c r="A66" s="10"/>
      <c r="B66" s="11">
        <v>53</v>
      </c>
      <c r="C66" s="12" t="s">
        <v>89</v>
      </c>
      <c r="D66" s="7">
        <v>3</v>
      </c>
      <c r="E66" s="7"/>
      <c r="F66" s="11">
        <f t="shared" si="4"/>
        <v>3</v>
      </c>
      <c r="G66" s="8">
        <v>3</v>
      </c>
      <c r="H66" s="8">
        <v>0</v>
      </c>
      <c r="I66" s="11" t="s">
        <v>90</v>
      </c>
      <c r="J66" s="13"/>
    </row>
    <row r="67" spans="1:10" ht="110.25">
      <c r="A67" s="10"/>
      <c r="B67" s="11">
        <v>54</v>
      </c>
      <c r="C67" s="12" t="s">
        <v>91</v>
      </c>
      <c r="D67" s="11">
        <v>3</v>
      </c>
      <c r="E67" s="11"/>
      <c r="F67" s="11">
        <f t="shared" si="4"/>
        <v>3</v>
      </c>
      <c r="G67" s="14">
        <v>3</v>
      </c>
      <c r="H67" s="14">
        <v>0</v>
      </c>
      <c r="I67" s="11" t="s">
        <v>92</v>
      </c>
      <c r="J67" s="13"/>
    </row>
    <row r="68" spans="1:10" ht="15.75">
      <c r="A68" s="10"/>
      <c r="B68" s="11">
        <v>55</v>
      </c>
      <c r="C68" s="12" t="s">
        <v>93</v>
      </c>
      <c r="D68" s="11">
        <v>1</v>
      </c>
      <c r="E68" s="11"/>
      <c r="F68" s="11">
        <f t="shared" si="4"/>
        <v>1</v>
      </c>
      <c r="G68" s="14">
        <v>1</v>
      </c>
      <c r="H68" s="14">
        <v>0</v>
      </c>
      <c r="I68" s="11" t="s">
        <v>94</v>
      </c>
      <c r="J68" s="13"/>
    </row>
    <row r="69" spans="1:10" ht="31.5">
      <c r="A69" s="10"/>
      <c r="B69" s="11">
        <v>56</v>
      </c>
      <c r="C69" s="12" t="s">
        <v>95</v>
      </c>
      <c r="D69" s="11">
        <v>1</v>
      </c>
      <c r="E69" s="11"/>
      <c r="F69" s="11">
        <f t="shared" si="4"/>
        <v>1</v>
      </c>
      <c r="G69" s="14">
        <v>1</v>
      </c>
      <c r="H69" s="14">
        <v>0</v>
      </c>
      <c r="I69" s="19" t="s">
        <v>96</v>
      </c>
      <c r="J69" s="17"/>
    </row>
    <row r="70" spans="1:10" ht="31.5">
      <c r="A70" s="16" t="s">
        <v>21</v>
      </c>
      <c r="B70" s="11"/>
      <c r="C70" s="12"/>
      <c r="D70" s="7">
        <f>SUM(D64:D69)</f>
        <v>14</v>
      </c>
      <c r="E70" s="7">
        <f>SUM(E64:E69)</f>
        <v>0</v>
      </c>
      <c r="F70" s="7">
        <f>SUM(F64:F69)</f>
        <v>14</v>
      </c>
      <c r="G70" s="7">
        <f>SUM(G64:G69)</f>
        <v>9</v>
      </c>
      <c r="H70" s="7">
        <f>SUM(H64:H69)</f>
        <v>5</v>
      </c>
      <c r="I70" s="11"/>
      <c r="J70" s="17">
        <f>H70/F70</f>
        <v>0.35714285714285715</v>
      </c>
    </row>
    <row r="71" spans="1:10" ht="15.75">
      <c r="A71" s="10" t="s">
        <v>97</v>
      </c>
      <c r="B71" s="11">
        <v>57</v>
      </c>
      <c r="C71" s="12" t="s">
        <v>97</v>
      </c>
      <c r="D71" s="11">
        <v>3</v>
      </c>
      <c r="E71" s="11"/>
      <c r="F71" s="11">
        <f t="shared" ref="F71:F78" si="5">D71-E71</f>
        <v>3</v>
      </c>
      <c r="G71" s="11">
        <v>0</v>
      </c>
      <c r="H71" s="11">
        <v>3</v>
      </c>
      <c r="I71" s="11"/>
      <c r="J71" s="13"/>
    </row>
    <row r="72" spans="1:10" ht="15.75">
      <c r="A72" s="10"/>
      <c r="B72" s="11">
        <v>58</v>
      </c>
      <c r="C72" s="12" t="s">
        <v>98</v>
      </c>
      <c r="D72" s="11">
        <v>5</v>
      </c>
      <c r="E72" s="11"/>
      <c r="F72" s="11">
        <f t="shared" si="5"/>
        <v>5</v>
      </c>
      <c r="G72" s="11">
        <v>0</v>
      </c>
      <c r="H72" s="11">
        <v>5</v>
      </c>
      <c r="I72" s="7"/>
      <c r="J72" s="13"/>
    </row>
    <row r="73" spans="1:10" ht="31.5">
      <c r="A73" s="10"/>
      <c r="B73" s="11">
        <v>59</v>
      </c>
      <c r="C73" s="12" t="s">
        <v>99</v>
      </c>
      <c r="D73" s="11">
        <v>3</v>
      </c>
      <c r="E73" s="11"/>
      <c r="F73" s="11">
        <f t="shared" si="5"/>
        <v>3</v>
      </c>
      <c r="G73" s="11">
        <v>0</v>
      </c>
      <c r="H73" s="11">
        <v>3</v>
      </c>
      <c r="I73" s="11"/>
      <c r="J73" s="13"/>
    </row>
    <row r="74" spans="1:10" ht="31.5">
      <c r="A74" s="10"/>
      <c r="B74" s="11">
        <v>60</v>
      </c>
      <c r="C74" s="12" t="s">
        <v>100</v>
      </c>
      <c r="D74" s="11">
        <v>3</v>
      </c>
      <c r="E74" s="11"/>
      <c r="F74" s="11">
        <f t="shared" si="5"/>
        <v>3</v>
      </c>
      <c r="G74" s="11">
        <v>0</v>
      </c>
      <c r="H74" s="11">
        <v>3</v>
      </c>
      <c r="I74" s="11"/>
      <c r="J74" s="13"/>
    </row>
    <row r="75" spans="1:10" ht="15.75">
      <c r="A75" s="10"/>
      <c r="B75" s="11">
        <v>61</v>
      </c>
      <c r="C75" s="12" t="s">
        <v>101</v>
      </c>
      <c r="D75" s="11">
        <v>3</v>
      </c>
      <c r="E75" s="11"/>
      <c r="F75" s="11">
        <f t="shared" si="5"/>
        <v>3</v>
      </c>
      <c r="G75" s="11">
        <v>0</v>
      </c>
      <c r="H75" s="11">
        <v>3</v>
      </c>
      <c r="I75" s="11"/>
      <c r="J75" s="13"/>
    </row>
    <row r="76" spans="1:10" ht="15.75">
      <c r="A76" s="10"/>
      <c r="B76" s="11">
        <v>62</v>
      </c>
      <c r="C76" s="12" t="s">
        <v>102</v>
      </c>
      <c r="D76" s="11">
        <v>3</v>
      </c>
      <c r="E76" s="11"/>
      <c r="F76" s="11">
        <f t="shared" si="5"/>
        <v>3</v>
      </c>
      <c r="G76" s="11">
        <v>0</v>
      </c>
      <c r="H76" s="11">
        <v>3</v>
      </c>
      <c r="I76" s="11"/>
      <c r="J76" s="13"/>
    </row>
    <row r="77" spans="1:10" ht="31.5">
      <c r="A77" s="10"/>
      <c r="B77" s="11">
        <v>63</v>
      </c>
      <c r="C77" s="12" t="s">
        <v>103</v>
      </c>
      <c r="D77" s="11">
        <v>3</v>
      </c>
      <c r="E77" s="11"/>
      <c r="F77" s="11">
        <f t="shared" si="5"/>
        <v>3</v>
      </c>
      <c r="G77" s="11">
        <v>0</v>
      </c>
      <c r="H77" s="11">
        <v>3</v>
      </c>
      <c r="I77" s="11"/>
      <c r="J77" s="13"/>
    </row>
    <row r="78" spans="1:10" ht="15.75">
      <c r="A78" s="10"/>
      <c r="B78" s="11">
        <v>64</v>
      </c>
      <c r="C78" s="12" t="s">
        <v>104</v>
      </c>
      <c r="D78" s="11">
        <v>4</v>
      </c>
      <c r="E78" s="11"/>
      <c r="F78" s="11">
        <f t="shared" si="5"/>
        <v>4</v>
      </c>
      <c r="G78" s="11">
        <v>0</v>
      </c>
      <c r="H78" s="11">
        <v>4</v>
      </c>
      <c r="I78" s="11"/>
      <c r="J78" s="13"/>
    </row>
    <row r="79" spans="1:10" ht="31.5">
      <c r="A79" s="16" t="s">
        <v>21</v>
      </c>
      <c r="B79" s="11"/>
      <c r="C79" s="12"/>
      <c r="D79" s="7">
        <f>SUM(D71:D78)</f>
        <v>27</v>
      </c>
      <c r="E79" s="7">
        <f>SUM(E71:E78)</f>
        <v>0</v>
      </c>
      <c r="F79" s="7">
        <f>SUM(F71:F78)</f>
        <v>27</v>
      </c>
      <c r="G79" s="7">
        <f>SUM(G71:G78)</f>
        <v>0</v>
      </c>
      <c r="H79" s="7">
        <f>SUM(H71:H78)</f>
        <v>27</v>
      </c>
      <c r="I79" s="11"/>
      <c r="J79" s="17">
        <f>H79/F79</f>
        <v>1</v>
      </c>
    </row>
    <row r="80" spans="1:10" ht="31.5">
      <c r="A80" s="10" t="s">
        <v>105</v>
      </c>
      <c r="B80" s="11">
        <v>65</v>
      </c>
      <c r="C80" s="12" t="s">
        <v>106</v>
      </c>
      <c r="D80" s="11">
        <v>3</v>
      </c>
      <c r="E80" s="11"/>
      <c r="F80" s="11">
        <f>D80-E80</f>
        <v>3</v>
      </c>
      <c r="G80" s="11">
        <v>1</v>
      </c>
      <c r="H80" s="11">
        <v>2</v>
      </c>
      <c r="I80" s="11" t="s">
        <v>29</v>
      </c>
      <c r="J80" s="13"/>
    </row>
    <row r="81" spans="1:10" ht="15.75">
      <c r="A81" s="10"/>
      <c r="B81" s="11">
        <v>66</v>
      </c>
      <c r="C81" s="12" t="s">
        <v>107</v>
      </c>
      <c r="D81" s="11">
        <v>4</v>
      </c>
      <c r="E81" s="11"/>
      <c r="F81" s="11">
        <f>D81-E81</f>
        <v>4</v>
      </c>
      <c r="G81" s="11">
        <v>0</v>
      </c>
      <c r="H81" s="11">
        <v>4</v>
      </c>
      <c r="I81" s="11"/>
      <c r="J81" s="13"/>
    </row>
    <row r="82" spans="1:10" ht="47.25">
      <c r="A82" s="10"/>
      <c r="B82" s="11">
        <v>67</v>
      </c>
      <c r="C82" s="12" t="s">
        <v>108</v>
      </c>
      <c r="D82" s="11">
        <v>3</v>
      </c>
      <c r="E82" s="11">
        <v>1</v>
      </c>
      <c r="F82" s="11">
        <f>D82-E82</f>
        <v>2</v>
      </c>
      <c r="G82" s="11">
        <v>0</v>
      </c>
      <c r="H82" s="11">
        <v>2</v>
      </c>
      <c r="I82" s="15" t="s">
        <v>44</v>
      </c>
      <c r="J82" s="13"/>
    </row>
    <row r="83" spans="1:10" ht="31.5">
      <c r="A83" s="10"/>
      <c r="B83" s="11">
        <v>68</v>
      </c>
      <c r="C83" s="12" t="s">
        <v>109</v>
      </c>
      <c r="D83" s="11">
        <v>6</v>
      </c>
      <c r="E83" s="11"/>
      <c r="F83" s="11">
        <f>D83-E83</f>
        <v>6</v>
      </c>
      <c r="G83" s="11">
        <v>0</v>
      </c>
      <c r="H83" s="11">
        <v>6</v>
      </c>
      <c r="I83" s="11"/>
      <c r="J83" s="13"/>
    </row>
    <row r="84" spans="1:10" ht="47.25">
      <c r="A84" s="10"/>
      <c r="B84" s="11">
        <v>69</v>
      </c>
      <c r="C84" s="12" t="s">
        <v>110</v>
      </c>
      <c r="D84" s="11">
        <v>3</v>
      </c>
      <c r="E84" s="11">
        <v>1</v>
      </c>
      <c r="F84" s="11">
        <f>D84-E84</f>
        <v>2</v>
      </c>
      <c r="G84" s="11">
        <v>0</v>
      </c>
      <c r="H84" s="11">
        <v>2</v>
      </c>
      <c r="I84" s="15" t="s">
        <v>44</v>
      </c>
      <c r="J84" s="13"/>
    </row>
    <row r="85" spans="1:10" ht="31.5">
      <c r="A85" s="16" t="s">
        <v>21</v>
      </c>
      <c r="B85" s="11"/>
      <c r="C85" s="12"/>
      <c r="D85" s="7">
        <f>SUM(D80:D84)</f>
        <v>19</v>
      </c>
      <c r="E85" s="7">
        <f>SUM(E80:E84)</f>
        <v>2</v>
      </c>
      <c r="F85" s="7">
        <f>SUM(F80:F84)</f>
        <v>17</v>
      </c>
      <c r="G85" s="7">
        <f>SUM(G80:G84)</f>
        <v>1</v>
      </c>
      <c r="H85" s="7">
        <f>SUM(H80:H84)</f>
        <v>16</v>
      </c>
      <c r="I85" s="15">
        <v>2</v>
      </c>
      <c r="J85" s="17">
        <f>H85/F85</f>
        <v>0.94117647058823528</v>
      </c>
    </row>
    <row r="86" spans="1:10" ht="15.75">
      <c r="A86" s="10" t="s">
        <v>111</v>
      </c>
      <c r="B86" s="11">
        <v>70</v>
      </c>
      <c r="C86" s="12" t="s">
        <v>111</v>
      </c>
      <c r="D86" s="11">
        <v>5</v>
      </c>
      <c r="E86" s="11"/>
      <c r="F86" s="11">
        <f t="shared" ref="F86:F92" si="6">D86-E86</f>
        <v>5</v>
      </c>
      <c r="G86" s="11">
        <v>0</v>
      </c>
      <c r="H86" s="11">
        <v>5</v>
      </c>
      <c r="I86" s="11"/>
      <c r="J86" s="13"/>
    </row>
    <row r="87" spans="1:10" ht="31.5">
      <c r="A87" s="10"/>
      <c r="B87" s="11">
        <v>71</v>
      </c>
      <c r="C87" s="12" t="s">
        <v>112</v>
      </c>
      <c r="D87" s="11">
        <v>3</v>
      </c>
      <c r="E87" s="11"/>
      <c r="F87" s="11">
        <f t="shared" si="6"/>
        <v>3</v>
      </c>
      <c r="G87" s="11">
        <v>0</v>
      </c>
      <c r="H87" s="11">
        <v>3</v>
      </c>
      <c r="I87" s="11"/>
      <c r="J87" s="13"/>
    </row>
    <row r="88" spans="1:10" ht="31.5">
      <c r="A88" s="10"/>
      <c r="B88" s="11">
        <v>72</v>
      </c>
      <c r="C88" s="12" t="s">
        <v>113</v>
      </c>
      <c r="D88" s="11">
        <v>3</v>
      </c>
      <c r="E88" s="11"/>
      <c r="F88" s="11">
        <f t="shared" si="6"/>
        <v>3</v>
      </c>
      <c r="G88" s="11">
        <v>0</v>
      </c>
      <c r="H88" s="11">
        <v>3</v>
      </c>
      <c r="I88" s="11"/>
      <c r="J88" s="13"/>
    </row>
    <row r="89" spans="1:10" ht="31.5">
      <c r="A89" s="10"/>
      <c r="B89" s="11">
        <v>73</v>
      </c>
      <c r="C89" s="12" t="s">
        <v>114</v>
      </c>
      <c r="D89" s="11">
        <v>3</v>
      </c>
      <c r="E89" s="11"/>
      <c r="F89" s="11">
        <f t="shared" si="6"/>
        <v>3</v>
      </c>
      <c r="G89" s="11">
        <v>0</v>
      </c>
      <c r="H89" s="11">
        <v>3</v>
      </c>
      <c r="I89" s="11"/>
      <c r="J89" s="13"/>
    </row>
    <row r="90" spans="1:10" ht="31.5">
      <c r="A90" s="10"/>
      <c r="B90" s="11">
        <v>74</v>
      </c>
      <c r="C90" s="12" t="s">
        <v>115</v>
      </c>
      <c r="D90" s="11">
        <v>3</v>
      </c>
      <c r="E90" s="11"/>
      <c r="F90" s="11">
        <f t="shared" si="6"/>
        <v>3</v>
      </c>
      <c r="G90" s="11">
        <v>0</v>
      </c>
      <c r="H90" s="11">
        <v>3</v>
      </c>
      <c r="I90" s="11"/>
      <c r="J90" s="13"/>
    </row>
    <row r="91" spans="1:10" ht="31.5">
      <c r="A91" s="10"/>
      <c r="B91" s="11">
        <v>75</v>
      </c>
      <c r="C91" s="12" t="s">
        <v>116</v>
      </c>
      <c r="D91" s="11">
        <v>3</v>
      </c>
      <c r="E91" s="11"/>
      <c r="F91" s="11">
        <f t="shared" si="6"/>
        <v>3</v>
      </c>
      <c r="G91" s="11">
        <v>0</v>
      </c>
      <c r="H91" s="11">
        <v>3</v>
      </c>
      <c r="I91" s="11"/>
      <c r="J91" s="13"/>
    </row>
    <row r="92" spans="1:10" ht="110.25">
      <c r="A92" s="10"/>
      <c r="B92" s="11">
        <v>76</v>
      </c>
      <c r="C92" s="12" t="s">
        <v>117</v>
      </c>
      <c r="D92" s="11">
        <v>3</v>
      </c>
      <c r="E92" s="11"/>
      <c r="F92" s="11">
        <f t="shared" si="6"/>
        <v>3</v>
      </c>
      <c r="G92" s="11">
        <v>2</v>
      </c>
      <c r="H92" s="11">
        <v>1</v>
      </c>
      <c r="I92" s="11" t="s">
        <v>118</v>
      </c>
      <c r="J92" s="13"/>
    </row>
    <row r="93" spans="1:10" ht="31.5">
      <c r="A93" s="16" t="s">
        <v>21</v>
      </c>
      <c r="B93" s="11"/>
      <c r="C93" s="12"/>
      <c r="D93" s="7">
        <f>SUM(D86:D92)</f>
        <v>23</v>
      </c>
      <c r="E93" s="7">
        <f>SUM(E86:E92)</f>
        <v>0</v>
      </c>
      <c r="F93" s="7">
        <f>SUM(F86:F92)</f>
        <v>23</v>
      </c>
      <c r="G93" s="7">
        <f>SUM(G86:G92)</f>
        <v>2</v>
      </c>
      <c r="H93" s="7">
        <f>SUM(H86:H92)</f>
        <v>21</v>
      </c>
      <c r="I93" s="11"/>
      <c r="J93" s="17">
        <f>H93/F93</f>
        <v>0.91304347826086951</v>
      </c>
    </row>
    <row r="94" spans="1:10" ht="15.75">
      <c r="A94" s="10" t="s">
        <v>119</v>
      </c>
      <c r="B94" s="11">
        <v>77</v>
      </c>
      <c r="C94" s="12" t="s">
        <v>119</v>
      </c>
      <c r="D94" s="11">
        <v>4</v>
      </c>
      <c r="E94" s="11"/>
      <c r="F94" s="11">
        <f>D94-E94</f>
        <v>4</v>
      </c>
      <c r="G94" s="11">
        <v>0</v>
      </c>
      <c r="H94" s="11">
        <v>4</v>
      </c>
      <c r="I94" s="14"/>
      <c r="J94" s="13"/>
    </row>
    <row r="95" spans="1:10" ht="15.75">
      <c r="A95" s="10"/>
      <c r="B95" s="11">
        <v>78</v>
      </c>
      <c r="C95" s="12" t="s">
        <v>120</v>
      </c>
      <c r="D95" s="11">
        <v>5</v>
      </c>
      <c r="E95" s="11"/>
      <c r="F95" s="11">
        <f>D95-E95</f>
        <v>5</v>
      </c>
      <c r="G95" s="8">
        <v>0</v>
      </c>
      <c r="H95" s="11">
        <v>5</v>
      </c>
      <c r="I95" s="11"/>
      <c r="J95" s="13"/>
    </row>
    <row r="96" spans="1:10" ht="15.75">
      <c r="A96" s="10"/>
      <c r="B96" s="11">
        <v>79</v>
      </c>
      <c r="C96" s="12" t="s">
        <v>121</v>
      </c>
      <c r="D96" s="11">
        <v>3</v>
      </c>
      <c r="E96" s="11"/>
      <c r="F96" s="11">
        <f>D96-E96</f>
        <v>3</v>
      </c>
      <c r="G96" s="11">
        <v>0</v>
      </c>
      <c r="H96" s="11">
        <v>3</v>
      </c>
      <c r="I96" s="11"/>
      <c r="J96" s="13"/>
    </row>
    <row r="97" spans="1:10" ht="31.5">
      <c r="A97" s="16" t="s">
        <v>21</v>
      </c>
      <c r="B97" s="11"/>
      <c r="C97" s="12"/>
      <c r="D97" s="7">
        <f>SUM(D94:D96)</f>
        <v>12</v>
      </c>
      <c r="E97" s="7">
        <f>SUM(E94:E96)</f>
        <v>0</v>
      </c>
      <c r="F97" s="7">
        <f>SUM(F94:F96)</f>
        <v>12</v>
      </c>
      <c r="G97" s="7">
        <f>SUM(G94:G96)</f>
        <v>0</v>
      </c>
      <c r="H97" s="7">
        <f>SUM(H94:H96)</f>
        <v>12</v>
      </c>
      <c r="I97" s="11"/>
      <c r="J97" s="17">
        <f>H97/F97</f>
        <v>1</v>
      </c>
    </row>
    <row r="98" spans="1:10" ht="31.5">
      <c r="A98" s="10" t="s">
        <v>122</v>
      </c>
      <c r="B98" s="11">
        <v>80</v>
      </c>
      <c r="C98" s="12" t="s">
        <v>123</v>
      </c>
      <c r="D98" s="11">
        <v>14</v>
      </c>
      <c r="E98" s="11"/>
      <c r="F98" s="11">
        <f>D98-E98</f>
        <v>14</v>
      </c>
      <c r="G98" s="8">
        <v>0</v>
      </c>
      <c r="H98" s="11">
        <v>14</v>
      </c>
      <c r="I98" s="11"/>
      <c r="J98" s="13"/>
    </row>
    <row r="99" spans="1:10" ht="31.5">
      <c r="A99" s="10"/>
      <c r="B99" s="11">
        <v>81</v>
      </c>
      <c r="C99" s="12" t="s">
        <v>124</v>
      </c>
      <c r="D99" s="11">
        <v>3</v>
      </c>
      <c r="E99" s="11"/>
      <c r="F99" s="11">
        <f>D99-E99</f>
        <v>3</v>
      </c>
      <c r="G99" s="8">
        <v>3</v>
      </c>
      <c r="H99" s="8">
        <v>0</v>
      </c>
      <c r="I99" s="7" t="s">
        <v>125</v>
      </c>
      <c r="J99" s="13"/>
    </row>
    <row r="100" spans="1:10" ht="47.25">
      <c r="A100" s="10"/>
      <c r="B100" s="11">
        <v>82</v>
      </c>
      <c r="C100" s="12" t="s">
        <v>126</v>
      </c>
      <c r="D100" s="11">
        <v>9</v>
      </c>
      <c r="E100" s="11"/>
      <c r="F100" s="11">
        <f>D100-E100</f>
        <v>9</v>
      </c>
      <c r="G100" s="11">
        <v>2</v>
      </c>
      <c r="H100" s="11">
        <v>7</v>
      </c>
      <c r="I100" s="14" t="s">
        <v>127</v>
      </c>
      <c r="J100" s="13"/>
    </row>
    <row r="101" spans="1:10" ht="31.5">
      <c r="A101" s="16" t="s">
        <v>21</v>
      </c>
      <c r="B101" s="11"/>
      <c r="C101" s="12"/>
      <c r="D101" s="7">
        <f>SUM(D98:D100)</f>
        <v>26</v>
      </c>
      <c r="E101" s="7">
        <f>SUM(E98:E100)</f>
        <v>0</v>
      </c>
      <c r="F101" s="7">
        <f>SUM(F98:F100)</f>
        <v>26</v>
      </c>
      <c r="G101" s="7">
        <f>SUM(G98:G100)</f>
        <v>5</v>
      </c>
      <c r="H101" s="7">
        <f>SUM(H98:H100)</f>
        <v>21</v>
      </c>
      <c r="I101" s="11"/>
      <c r="J101" s="17">
        <f>H101/F101</f>
        <v>0.80769230769230771</v>
      </c>
    </row>
    <row r="102" spans="1:10" ht="31.5">
      <c r="A102" s="10" t="s">
        <v>128</v>
      </c>
      <c r="B102" s="11">
        <v>83</v>
      </c>
      <c r="C102" s="12" t="s">
        <v>128</v>
      </c>
      <c r="D102" s="11">
        <v>5</v>
      </c>
      <c r="E102" s="11"/>
      <c r="F102" s="11">
        <f>D102-E102</f>
        <v>5</v>
      </c>
      <c r="G102" s="11">
        <v>4</v>
      </c>
      <c r="H102" s="11">
        <v>1</v>
      </c>
      <c r="I102" s="14" t="s">
        <v>129</v>
      </c>
      <c r="J102" s="13"/>
    </row>
    <row r="103" spans="1:10" ht="47.25">
      <c r="A103" s="10"/>
      <c r="B103" s="11">
        <v>84</v>
      </c>
      <c r="C103" s="12" t="s">
        <v>130</v>
      </c>
      <c r="D103" s="11">
        <v>7</v>
      </c>
      <c r="E103" s="11"/>
      <c r="F103" s="11">
        <f>D103-E103</f>
        <v>7</v>
      </c>
      <c r="G103" s="11">
        <v>2</v>
      </c>
      <c r="H103" s="11">
        <v>5</v>
      </c>
      <c r="I103" s="11" t="s">
        <v>131</v>
      </c>
      <c r="J103" s="13"/>
    </row>
    <row r="104" spans="1:10" ht="47.25">
      <c r="A104" s="10"/>
      <c r="B104" s="11">
        <v>85</v>
      </c>
      <c r="C104" s="12" t="s">
        <v>132</v>
      </c>
      <c r="D104" s="11">
        <v>3</v>
      </c>
      <c r="E104" s="11"/>
      <c r="F104" s="11">
        <f>D104-E104</f>
        <v>3</v>
      </c>
      <c r="G104" s="11">
        <v>3</v>
      </c>
      <c r="H104" s="11">
        <v>0</v>
      </c>
      <c r="I104" s="14" t="s">
        <v>133</v>
      </c>
      <c r="J104" s="13"/>
    </row>
    <row r="105" spans="1:10" ht="31.5">
      <c r="A105" s="10"/>
      <c r="B105" s="11">
        <v>86</v>
      </c>
      <c r="C105" s="12" t="s">
        <v>134</v>
      </c>
      <c r="D105" s="11">
        <v>3</v>
      </c>
      <c r="E105" s="11"/>
      <c r="F105" s="11">
        <f>D105-E105</f>
        <v>3</v>
      </c>
      <c r="G105" s="14">
        <v>1</v>
      </c>
      <c r="H105" s="11">
        <v>2</v>
      </c>
      <c r="I105" s="19" t="s">
        <v>88</v>
      </c>
      <c r="J105" s="13"/>
    </row>
    <row r="106" spans="1:10" ht="31.5">
      <c r="A106" s="16" t="s">
        <v>21</v>
      </c>
      <c r="B106" s="11"/>
      <c r="C106" s="12"/>
      <c r="D106" s="7">
        <f>SUM(D102:D105)</f>
        <v>18</v>
      </c>
      <c r="E106" s="7">
        <f>SUM(E102:E105)</f>
        <v>0</v>
      </c>
      <c r="F106" s="7">
        <f>SUM(F102:F105)</f>
        <v>18</v>
      </c>
      <c r="G106" s="7">
        <f>SUM(G102:G105)</f>
        <v>10</v>
      </c>
      <c r="H106" s="7">
        <f>SUM(H102:H105)</f>
        <v>8</v>
      </c>
      <c r="I106" s="15"/>
      <c r="J106" s="17">
        <f>H106/F106</f>
        <v>0.44444444444444442</v>
      </c>
    </row>
    <row r="107" spans="1:10" ht="47.25">
      <c r="A107" s="10" t="s">
        <v>135</v>
      </c>
      <c r="B107" s="11">
        <v>87</v>
      </c>
      <c r="C107" s="12" t="s">
        <v>135</v>
      </c>
      <c r="D107" s="11">
        <v>3</v>
      </c>
      <c r="E107" s="11">
        <v>1</v>
      </c>
      <c r="F107" s="11">
        <f>D107-E107</f>
        <v>2</v>
      </c>
      <c r="G107" s="14">
        <v>0</v>
      </c>
      <c r="H107" s="14">
        <v>2</v>
      </c>
      <c r="I107" s="18" t="s">
        <v>136</v>
      </c>
      <c r="J107" s="13"/>
    </row>
    <row r="108" spans="1:10" ht="15.75">
      <c r="A108" s="10"/>
      <c r="B108" s="11">
        <v>88</v>
      </c>
      <c r="C108" s="12" t="s">
        <v>137</v>
      </c>
      <c r="D108" s="11">
        <v>3</v>
      </c>
      <c r="E108" s="11"/>
      <c r="F108" s="11">
        <f>D108-E108</f>
        <v>3</v>
      </c>
      <c r="G108" s="14">
        <v>0</v>
      </c>
      <c r="H108" s="14">
        <v>3</v>
      </c>
      <c r="I108" s="11"/>
      <c r="J108" s="13"/>
    </row>
    <row r="109" spans="1:10" ht="31.5">
      <c r="A109" s="10"/>
      <c r="B109" s="11">
        <v>89</v>
      </c>
      <c r="C109" s="12" t="s">
        <v>138</v>
      </c>
      <c r="D109" s="11">
        <v>3</v>
      </c>
      <c r="E109" s="11"/>
      <c r="F109" s="11">
        <f>D109-E109</f>
        <v>3</v>
      </c>
      <c r="G109" s="11">
        <v>0</v>
      </c>
      <c r="H109" s="11">
        <v>3</v>
      </c>
      <c r="I109" s="14"/>
      <c r="J109" s="13"/>
    </row>
    <row r="110" spans="1:10" ht="47.25">
      <c r="A110" s="10"/>
      <c r="B110" s="11">
        <v>90</v>
      </c>
      <c r="C110" s="12" t="s">
        <v>139</v>
      </c>
      <c r="D110" s="11">
        <v>3</v>
      </c>
      <c r="E110" s="11"/>
      <c r="F110" s="11">
        <f>D110-E110</f>
        <v>3</v>
      </c>
      <c r="G110" s="11">
        <v>1</v>
      </c>
      <c r="H110" s="11">
        <v>2</v>
      </c>
      <c r="I110" s="14" t="s">
        <v>18</v>
      </c>
      <c r="J110" s="13"/>
    </row>
    <row r="111" spans="1:10" ht="31.5">
      <c r="A111" s="16" t="s">
        <v>21</v>
      </c>
      <c r="B111" s="11"/>
      <c r="C111" s="12"/>
      <c r="D111" s="7">
        <f>SUM(D107:D110)</f>
        <v>12</v>
      </c>
      <c r="E111" s="7">
        <f>SUM(E107:E110)</f>
        <v>1</v>
      </c>
      <c r="F111" s="7">
        <f>SUM(F107:F110)</f>
        <v>11</v>
      </c>
      <c r="G111" s="7">
        <f>SUM(G107:G110)</f>
        <v>1</v>
      </c>
      <c r="H111" s="7">
        <f>SUM(H107:H110)</f>
        <v>10</v>
      </c>
      <c r="I111" s="15">
        <v>1</v>
      </c>
      <c r="J111" s="17">
        <f>H111/F111</f>
        <v>0.90909090909090906</v>
      </c>
    </row>
    <row r="112" spans="1:10" ht="47.25">
      <c r="A112" s="10" t="s">
        <v>140</v>
      </c>
      <c r="B112" s="11">
        <v>91</v>
      </c>
      <c r="C112" s="12" t="s">
        <v>140</v>
      </c>
      <c r="D112" s="11">
        <v>10</v>
      </c>
      <c r="E112" s="11"/>
      <c r="F112" s="11">
        <f>D112-E112</f>
        <v>10</v>
      </c>
      <c r="G112" s="11">
        <v>2</v>
      </c>
      <c r="H112" s="11">
        <v>8</v>
      </c>
      <c r="I112" s="11" t="s">
        <v>74</v>
      </c>
      <c r="J112" s="13"/>
    </row>
    <row r="113" spans="1:10" ht="47.25">
      <c r="A113" s="10"/>
      <c r="B113" s="11">
        <v>92</v>
      </c>
      <c r="C113" s="12" t="s">
        <v>141</v>
      </c>
      <c r="D113" s="11">
        <v>8</v>
      </c>
      <c r="E113" s="11"/>
      <c r="F113" s="11">
        <f>D113-E113</f>
        <v>8</v>
      </c>
      <c r="G113" s="11">
        <v>2</v>
      </c>
      <c r="H113" s="11">
        <v>6</v>
      </c>
      <c r="I113" s="11" t="s">
        <v>142</v>
      </c>
      <c r="J113" s="13"/>
    </row>
    <row r="114" spans="1:10" ht="15.75">
      <c r="A114" s="10"/>
      <c r="B114" s="11">
        <v>93</v>
      </c>
      <c r="C114" s="12" t="s">
        <v>143</v>
      </c>
      <c r="D114" s="11">
        <v>3</v>
      </c>
      <c r="E114" s="11"/>
      <c r="F114" s="11">
        <f>D114-E114</f>
        <v>3</v>
      </c>
      <c r="G114" s="11">
        <v>0</v>
      </c>
      <c r="H114" s="11">
        <v>3</v>
      </c>
      <c r="I114" s="11"/>
      <c r="J114" s="13"/>
    </row>
    <row r="115" spans="1:10" ht="31.5">
      <c r="A115" s="10"/>
      <c r="B115" s="11">
        <v>94</v>
      </c>
      <c r="C115" s="12" t="s">
        <v>144</v>
      </c>
      <c r="D115" s="11">
        <v>6</v>
      </c>
      <c r="E115" s="11"/>
      <c r="F115" s="11">
        <f>D115-E115</f>
        <v>6</v>
      </c>
      <c r="G115" s="11">
        <v>3</v>
      </c>
      <c r="H115" s="11">
        <v>3</v>
      </c>
      <c r="I115" s="14" t="s">
        <v>145</v>
      </c>
      <c r="J115" s="13"/>
    </row>
    <row r="116" spans="1:10" ht="31.5">
      <c r="A116" s="16" t="s">
        <v>21</v>
      </c>
      <c r="B116" s="11"/>
      <c r="C116" s="12"/>
      <c r="D116" s="7">
        <f>SUM(D112:D115)</f>
        <v>27</v>
      </c>
      <c r="E116" s="7">
        <f>SUM(E112:E115)</f>
        <v>0</v>
      </c>
      <c r="F116" s="7">
        <f>SUM(F112:F115)</f>
        <v>27</v>
      </c>
      <c r="G116" s="7">
        <f>SUM(G112:G115)</f>
        <v>7</v>
      </c>
      <c r="H116" s="7">
        <f>SUM(H112:H115)</f>
        <v>20</v>
      </c>
      <c r="I116" s="11"/>
      <c r="J116" s="17">
        <f>H116/F116</f>
        <v>0.7407407407407407</v>
      </c>
    </row>
    <row r="117" spans="1:10" ht="94.5">
      <c r="A117" s="10" t="s">
        <v>146</v>
      </c>
      <c r="B117" s="11">
        <v>95</v>
      </c>
      <c r="C117" s="12" t="s">
        <v>147</v>
      </c>
      <c r="D117" s="11">
        <v>3</v>
      </c>
      <c r="E117" s="11">
        <v>1</v>
      </c>
      <c r="F117" s="11">
        <f>D117-E117</f>
        <v>2</v>
      </c>
      <c r="G117" s="11">
        <v>2</v>
      </c>
      <c r="H117" s="11">
        <v>0</v>
      </c>
      <c r="I117" s="14" t="s">
        <v>72</v>
      </c>
      <c r="J117" s="17"/>
    </row>
    <row r="118" spans="1:10" ht="47.25">
      <c r="A118" s="10"/>
      <c r="B118" s="11">
        <v>96</v>
      </c>
      <c r="C118" s="12" t="s">
        <v>148</v>
      </c>
      <c r="D118" s="11">
        <v>1</v>
      </c>
      <c r="E118" s="11">
        <v>1</v>
      </c>
      <c r="F118" s="11">
        <f>D118-E118</f>
        <v>0</v>
      </c>
      <c r="G118" s="14">
        <v>0</v>
      </c>
      <c r="H118" s="14">
        <v>0</v>
      </c>
      <c r="I118" s="15" t="s">
        <v>44</v>
      </c>
      <c r="J118" s="17"/>
    </row>
    <row r="119" spans="1:10" ht="31.5">
      <c r="A119" s="16" t="s">
        <v>149</v>
      </c>
      <c r="B119" s="7">
        <v>97</v>
      </c>
      <c r="C119" s="16" t="s">
        <v>150</v>
      </c>
      <c r="D119" s="7">
        <v>1</v>
      </c>
      <c r="E119" s="7">
        <v>0</v>
      </c>
      <c r="F119" s="7">
        <v>1</v>
      </c>
      <c r="G119" s="14"/>
      <c r="H119" s="14">
        <v>1</v>
      </c>
      <c r="I119" s="11"/>
      <c r="J119" s="17"/>
    </row>
    <row r="120" spans="1:10" ht="31.5">
      <c r="A120" s="16" t="s">
        <v>21</v>
      </c>
      <c r="B120" s="11"/>
      <c r="C120" s="12"/>
      <c r="D120" s="7">
        <f>SUM(D117:D119)</f>
        <v>5</v>
      </c>
      <c r="E120" s="7">
        <f>SUM(E117:E119)</f>
        <v>2</v>
      </c>
      <c r="F120" s="7">
        <f>SUM(F117:F119)</f>
        <v>3</v>
      </c>
      <c r="G120" s="7">
        <f>SUM(G117:G119)</f>
        <v>2</v>
      </c>
      <c r="H120" s="7">
        <f>SUM(H117:H119)</f>
        <v>1</v>
      </c>
      <c r="I120" s="15">
        <v>2</v>
      </c>
      <c r="J120" s="17">
        <f>H120/F120</f>
        <v>0.33333333333333331</v>
      </c>
    </row>
    <row r="121" spans="1:10" ht="31.5">
      <c r="A121" s="10" t="s">
        <v>151</v>
      </c>
      <c r="B121" s="11">
        <v>98</v>
      </c>
      <c r="C121" s="12" t="s">
        <v>152</v>
      </c>
      <c r="D121" s="11">
        <v>3</v>
      </c>
      <c r="E121" s="11"/>
      <c r="F121" s="11">
        <f>D121-E121</f>
        <v>3</v>
      </c>
      <c r="G121" s="11">
        <v>1</v>
      </c>
      <c r="H121" s="11">
        <v>2</v>
      </c>
      <c r="I121" s="11" t="s">
        <v>153</v>
      </c>
      <c r="J121" s="13"/>
    </row>
    <row r="122" spans="1:10" ht="31.5">
      <c r="A122" s="10"/>
      <c r="B122" s="11">
        <v>99</v>
      </c>
      <c r="C122" s="12" t="s">
        <v>154</v>
      </c>
      <c r="D122" s="11">
        <v>3</v>
      </c>
      <c r="E122" s="11"/>
      <c r="F122" s="11">
        <f>D122-E122</f>
        <v>3</v>
      </c>
      <c r="G122" s="11">
        <v>0</v>
      </c>
      <c r="H122" s="11">
        <v>3</v>
      </c>
      <c r="I122" s="7"/>
      <c r="J122" s="13"/>
    </row>
    <row r="123" spans="1:10" ht="47.25">
      <c r="A123" s="10"/>
      <c r="B123" s="11">
        <v>100</v>
      </c>
      <c r="C123" s="12" t="s">
        <v>155</v>
      </c>
      <c r="D123" s="11">
        <v>1</v>
      </c>
      <c r="E123" s="11"/>
      <c r="F123" s="11">
        <f>D123-E123</f>
        <v>1</v>
      </c>
      <c r="G123" s="14">
        <v>1</v>
      </c>
      <c r="H123" s="14">
        <v>0</v>
      </c>
      <c r="I123" s="11" t="s">
        <v>156</v>
      </c>
      <c r="J123" s="13"/>
    </row>
    <row r="124" spans="1:10" ht="15.75">
      <c r="A124" s="10"/>
      <c r="B124" s="11">
        <v>101</v>
      </c>
      <c r="C124" s="12" t="s">
        <v>157</v>
      </c>
      <c r="D124" s="11">
        <v>4</v>
      </c>
      <c r="E124" s="11"/>
      <c r="F124" s="11">
        <f>D124-E124</f>
        <v>4</v>
      </c>
      <c r="G124" s="11">
        <v>0</v>
      </c>
      <c r="H124" s="11">
        <v>4</v>
      </c>
      <c r="I124" s="11"/>
      <c r="J124" s="13"/>
    </row>
    <row r="125" spans="1:10" ht="31.5">
      <c r="A125" s="16" t="s">
        <v>21</v>
      </c>
      <c r="B125" s="11"/>
      <c r="C125" s="12"/>
      <c r="D125" s="7">
        <f>SUM(D121:D124)</f>
        <v>11</v>
      </c>
      <c r="E125" s="7">
        <f>SUM(E121:E124)</f>
        <v>0</v>
      </c>
      <c r="F125" s="7">
        <f>SUM(F121:F124)</f>
        <v>11</v>
      </c>
      <c r="G125" s="7">
        <f>SUM(G121:G124)</f>
        <v>2</v>
      </c>
      <c r="H125" s="7">
        <f>SUM(H121:H124)</f>
        <v>9</v>
      </c>
      <c r="I125" s="11"/>
      <c r="J125" s="17">
        <f>H125/F125</f>
        <v>0.81818181818181823</v>
      </c>
    </row>
    <row r="126" spans="1:10" ht="31.5">
      <c r="A126" s="10" t="s">
        <v>158</v>
      </c>
      <c r="B126" s="11">
        <v>102</v>
      </c>
      <c r="C126" s="12" t="s">
        <v>158</v>
      </c>
      <c r="D126" s="11">
        <v>4</v>
      </c>
      <c r="E126" s="11"/>
      <c r="F126" s="11">
        <f>D126-E126</f>
        <v>4</v>
      </c>
      <c r="G126" s="11">
        <v>0</v>
      </c>
      <c r="H126" s="11">
        <v>4</v>
      </c>
      <c r="I126" s="7"/>
      <c r="J126" s="13"/>
    </row>
    <row r="127" spans="1:10" ht="15.75">
      <c r="A127" s="10"/>
      <c r="B127" s="11">
        <v>103</v>
      </c>
      <c r="C127" s="12" t="s">
        <v>159</v>
      </c>
      <c r="D127" s="11">
        <v>3</v>
      </c>
      <c r="E127" s="11"/>
      <c r="F127" s="11">
        <f>D127-E127</f>
        <v>3</v>
      </c>
      <c r="G127" s="11">
        <v>0</v>
      </c>
      <c r="H127" s="11">
        <v>3</v>
      </c>
      <c r="I127" s="11"/>
      <c r="J127" s="13"/>
    </row>
    <row r="128" spans="1:10" ht="31.5">
      <c r="A128" s="16" t="s">
        <v>21</v>
      </c>
      <c r="B128" s="11"/>
      <c r="C128" s="12"/>
      <c r="D128" s="7">
        <f>SUM(D126:D127)</f>
        <v>7</v>
      </c>
      <c r="E128" s="7">
        <f>SUM(E126:E127)</f>
        <v>0</v>
      </c>
      <c r="F128" s="7">
        <f>SUM(F126:F127)</f>
        <v>7</v>
      </c>
      <c r="G128" s="7">
        <f>SUM(G126:G127)</f>
        <v>0</v>
      </c>
      <c r="H128" s="7">
        <f>SUM(H126:H127)</f>
        <v>7</v>
      </c>
      <c r="I128" s="11"/>
      <c r="J128" s="17">
        <f>H128/F128</f>
        <v>1</v>
      </c>
    </row>
    <row r="129" spans="1:10" ht="15.75">
      <c r="A129" s="10" t="s">
        <v>160</v>
      </c>
      <c r="B129" s="11">
        <v>104</v>
      </c>
      <c r="C129" s="12" t="s">
        <v>160</v>
      </c>
      <c r="D129" s="11">
        <v>3</v>
      </c>
      <c r="E129" s="11">
        <v>0</v>
      </c>
      <c r="F129" s="11">
        <f>D129-E129</f>
        <v>3</v>
      </c>
      <c r="G129" s="11">
        <v>0</v>
      </c>
      <c r="H129" s="11">
        <v>3</v>
      </c>
      <c r="I129" s="11"/>
      <c r="J129" s="13"/>
    </row>
    <row r="130" spans="1:10" ht="47.25">
      <c r="A130" s="10"/>
      <c r="B130" s="11">
        <v>105</v>
      </c>
      <c r="C130" s="12" t="s">
        <v>161</v>
      </c>
      <c r="D130" s="11">
        <v>2</v>
      </c>
      <c r="E130" s="11"/>
      <c r="F130" s="11">
        <f>D130-E130</f>
        <v>2</v>
      </c>
      <c r="G130" s="11">
        <v>2</v>
      </c>
      <c r="H130" s="11">
        <v>0</v>
      </c>
      <c r="I130" s="11" t="s">
        <v>162</v>
      </c>
      <c r="J130" s="13"/>
    </row>
    <row r="131" spans="1:10" ht="47.25">
      <c r="A131" s="10"/>
      <c r="B131" s="11">
        <v>106</v>
      </c>
      <c r="C131" s="20" t="s">
        <v>163</v>
      </c>
      <c r="D131" s="11">
        <v>3</v>
      </c>
      <c r="E131" s="11">
        <v>1</v>
      </c>
      <c r="F131" s="11">
        <f>D131-E131</f>
        <v>2</v>
      </c>
      <c r="G131" s="21">
        <v>0</v>
      </c>
      <c r="H131" s="11">
        <v>2</v>
      </c>
      <c r="I131" s="15" t="s">
        <v>44</v>
      </c>
      <c r="J131" s="13"/>
    </row>
    <row r="132" spans="1:10" ht="47.25">
      <c r="A132" s="10"/>
      <c r="B132" s="11">
        <v>107</v>
      </c>
      <c r="C132" s="12" t="s">
        <v>164</v>
      </c>
      <c r="D132" s="11">
        <v>3</v>
      </c>
      <c r="E132" s="11"/>
      <c r="F132" s="11">
        <f>D132-E132</f>
        <v>3</v>
      </c>
      <c r="G132" s="11">
        <v>1</v>
      </c>
      <c r="H132" s="11">
        <v>2</v>
      </c>
      <c r="I132" s="11" t="s">
        <v>165</v>
      </c>
      <c r="J132" s="13"/>
    </row>
    <row r="133" spans="1:10" ht="47.25">
      <c r="A133" s="10"/>
      <c r="B133" s="11">
        <v>108</v>
      </c>
      <c r="C133" s="12" t="s">
        <v>166</v>
      </c>
      <c r="D133" s="11">
        <v>3</v>
      </c>
      <c r="E133" s="11"/>
      <c r="F133" s="11">
        <f>D133-E133</f>
        <v>3</v>
      </c>
      <c r="G133" s="11">
        <v>3</v>
      </c>
      <c r="H133" s="11">
        <v>0</v>
      </c>
      <c r="I133" s="11" t="s">
        <v>133</v>
      </c>
      <c r="J133" s="13"/>
    </row>
    <row r="134" spans="1:10" ht="31.5">
      <c r="A134" s="16" t="s">
        <v>21</v>
      </c>
      <c r="B134" s="11"/>
      <c r="C134" s="12"/>
      <c r="D134" s="7">
        <f>SUM(D129:D133)</f>
        <v>14</v>
      </c>
      <c r="E134" s="7">
        <f>SUM(E129:E133)</f>
        <v>1</v>
      </c>
      <c r="F134" s="7">
        <f>SUM(F129:F133)</f>
        <v>13</v>
      </c>
      <c r="G134" s="7">
        <f>SUM(G129:G133)</f>
        <v>6</v>
      </c>
      <c r="H134" s="7">
        <f>SUM(H129:H133)</f>
        <v>7</v>
      </c>
      <c r="I134" s="15">
        <v>1</v>
      </c>
      <c r="J134" s="17">
        <f>H134/F134</f>
        <v>0.53846153846153844</v>
      </c>
    </row>
    <row r="135" spans="1:10" ht="31.5">
      <c r="A135" s="10" t="s">
        <v>167</v>
      </c>
      <c r="B135" s="11">
        <v>109</v>
      </c>
      <c r="C135" s="12" t="s">
        <v>167</v>
      </c>
      <c r="D135" s="11">
        <v>5</v>
      </c>
      <c r="E135" s="11"/>
      <c r="F135" s="11">
        <f t="shared" ref="F135:F140" si="7">D135-E135</f>
        <v>5</v>
      </c>
      <c r="G135" s="11">
        <v>1</v>
      </c>
      <c r="H135" s="11">
        <v>4</v>
      </c>
      <c r="I135" s="14" t="s">
        <v>168</v>
      </c>
      <c r="J135" s="13"/>
    </row>
    <row r="136" spans="1:10" ht="15.75">
      <c r="A136" s="10"/>
      <c r="B136" s="11">
        <v>110</v>
      </c>
      <c r="C136" s="12" t="s">
        <v>169</v>
      </c>
      <c r="D136" s="11">
        <v>3</v>
      </c>
      <c r="E136" s="11"/>
      <c r="F136" s="11">
        <f t="shared" si="7"/>
        <v>3</v>
      </c>
      <c r="G136" s="11">
        <v>0</v>
      </c>
      <c r="H136" s="11">
        <v>3</v>
      </c>
      <c r="I136" s="14"/>
      <c r="J136" s="13"/>
    </row>
    <row r="137" spans="1:10" ht="31.5">
      <c r="A137" s="10"/>
      <c r="B137" s="11">
        <v>111</v>
      </c>
      <c r="C137" s="12" t="s">
        <v>170</v>
      </c>
      <c r="D137" s="11">
        <v>3</v>
      </c>
      <c r="E137" s="11"/>
      <c r="F137" s="11">
        <f t="shared" si="7"/>
        <v>3</v>
      </c>
      <c r="G137" s="11">
        <v>0</v>
      </c>
      <c r="H137" s="11">
        <v>3</v>
      </c>
      <c r="I137" s="14"/>
      <c r="J137" s="13"/>
    </row>
    <row r="138" spans="1:10" ht="15.75">
      <c r="A138" s="10"/>
      <c r="B138" s="11">
        <v>112</v>
      </c>
      <c r="C138" s="12" t="s">
        <v>171</v>
      </c>
      <c r="D138" s="11">
        <v>3</v>
      </c>
      <c r="E138" s="11"/>
      <c r="F138" s="11">
        <f t="shared" si="7"/>
        <v>3</v>
      </c>
      <c r="G138" s="11">
        <v>0</v>
      </c>
      <c r="H138" s="11">
        <v>3</v>
      </c>
      <c r="I138" s="11"/>
      <c r="J138" s="13"/>
    </row>
    <row r="139" spans="1:10" ht="31.5">
      <c r="A139" s="10"/>
      <c r="B139" s="11">
        <v>113</v>
      </c>
      <c r="C139" s="12" t="s">
        <v>172</v>
      </c>
      <c r="D139" s="11">
        <v>3</v>
      </c>
      <c r="E139" s="11"/>
      <c r="F139" s="11">
        <f t="shared" si="7"/>
        <v>3</v>
      </c>
      <c r="G139" s="11">
        <v>1</v>
      </c>
      <c r="H139" s="11">
        <v>2</v>
      </c>
      <c r="I139" s="11" t="s">
        <v>173</v>
      </c>
      <c r="J139" s="13"/>
    </row>
    <row r="140" spans="1:10" ht="15.75">
      <c r="A140" s="10"/>
      <c r="B140" s="11">
        <v>114</v>
      </c>
      <c r="C140" s="12" t="s">
        <v>174</v>
      </c>
      <c r="D140" s="11">
        <v>3</v>
      </c>
      <c r="E140" s="11"/>
      <c r="F140" s="11">
        <f t="shared" si="7"/>
        <v>3</v>
      </c>
      <c r="G140" s="11">
        <v>0</v>
      </c>
      <c r="H140" s="11">
        <v>3</v>
      </c>
      <c r="I140" s="11"/>
      <c r="J140" s="13"/>
    </row>
    <row r="141" spans="1:10" ht="31.5">
      <c r="A141" s="16" t="s">
        <v>21</v>
      </c>
      <c r="B141" s="11"/>
      <c r="C141" s="12"/>
      <c r="D141" s="7">
        <f>SUM(D135:D140)</f>
        <v>20</v>
      </c>
      <c r="E141" s="7">
        <f>SUM(E135:E140)</f>
        <v>0</v>
      </c>
      <c r="F141" s="7">
        <f>SUM(F135:F140)</f>
        <v>20</v>
      </c>
      <c r="G141" s="7">
        <f>SUM(G135:G140)</f>
        <v>2</v>
      </c>
      <c r="H141" s="7">
        <f>SUM(H135:H140)</f>
        <v>18</v>
      </c>
      <c r="I141" s="7"/>
      <c r="J141" s="17">
        <f>H141/F141</f>
        <v>0.9</v>
      </c>
    </row>
    <row r="142" spans="1:10" ht="31.5">
      <c r="A142" s="16" t="s">
        <v>175</v>
      </c>
      <c r="B142" s="11"/>
      <c r="C142" s="12"/>
      <c r="D142" s="7">
        <f t="shared" ref="D142:I142" si="8">D11+D14+D17+D27+D36+D41+D54+D63+D70+D79+D85+D93+D97+D101+D106+D111+D116+D120+D125+D128+D134+D141</f>
        <v>396</v>
      </c>
      <c r="E142" s="7">
        <f t="shared" si="8"/>
        <v>22</v>
      </c>
      <c r="F142" s="7">
        <f t="shared" si="8"/>
        <v>374</v>
      </c>
      <c r="G142" s="7">
        <f t="shared" si="8"/>
        <v>72</v>
      </c>
      <c r="H142" s="7">
        <f t="shared" si="8"/>
        <v>302</v>
      </c>
      <c r="I142" s="7">
        <f t="shared" si="8"/>
        <v>22</v>
      </c>
      <c r="J142" s="13">
        <f>H142/F142</f>
        <v>0.80748663101604279</v>
      </c>
    </row>
  </sheetData>
  <mergeCells count="31">
    <mergeCell ref="A121:A124"/>
    <mergeCell ref="A126:A127"/>
    <mergeCell ref="A129:A133"/>
    <mergeCell ref="A135:A140"/>
    <mergeCell ref="A94:A96"/>
    <mergeCell ref="A98:A100"/>
    <mergeCell ref="A102:A105"/>
    <mergeCell ref="A107:A110"/>
    <mergeCell ref="A112:A115"/>
    <mergeCell ref="A117:A118"/>
    <mergeCell ref="A42:A53"/>
    <mergeCell ref="A55:A62"/>
    <mergeCell ref="A64:A69"/>
    <mergeCell ref="A71:A78"/>
    <mergeCell ref="A80:A84"/>
    <mergeCell ref="A86:A92"/>
    <mergeCell ref="A6:A10"/>
    <mergeCell ref="A12:A13"/>
    <mergeCell ref="A15:A16"/>
    <mergeCell ref="A18:A26"/>
    <mergeCell ref="A28:A35"/>
    <mergeCell ref="A37:A40"/>
    <mergeCell ref="A1:J1"/>
    <mergeCell ref="A2:A4"/>
    <mergeCell ref="B2:B4"/>
    <mergeCell ref="C2:C4"/>
    <mergeCell ref="D2:J2"/>
    <mergeCell ref="D3:F3"/>
    <mergeCell ref="G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2013-05-17T07:30:45Z</dcterms:modified>
</cp:coreProperties>
</file>